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6" l="1"/>
  <c r="C38" i="6"/>
  <c r="B38" i="6"/>
  <c r="E37" i="6"/>
  <c r="E36" i="6"/>
  <c r="E35" i="6"/>
  <c r="E34" i="6"/>
  <c r="E33" i="6"/>
  <c r="E32" i="6"/>
  <c r="E38" i="6" l="1"/>
</calcChain>
</file>

<file path=xl/sharedStrings.xml><?xml version="1.0" encoding="utf-8"?>
<sst xmlns="http://schemas.openxmlformats.org/spreadsheetml/2006/main" count="399" uniqueCount="103">
  <si>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</si>
  <si>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</si>
  <si>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</si>
  <si>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</si>
  <si>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</si>
  <si>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</si>
  <si>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</si>
  <si>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</si>
  <si>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</si>
  <si>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</si>
  <si>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</si>
  <si>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</si>
  <si>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</si>
  <si>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</si>
  <si>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</si>
  <si>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</si>
  <si>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</si>
  <si>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</si>
  <si>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</si>
  <si>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</si>
  <si>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</si>
  <si>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</si>
  <si>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</si>
  <si>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</si>
  <si>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</si>
  <si>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</si>
  <si>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</si>
  <si>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</si>
  <si>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</si>
  <si>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</si>
  <si>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</si>
  <si>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</si>
  <si>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Nationalité des personnes victimes de cambriolages de logements en 2016</t>
  </si>
  <si>
    <t>Part des individus victimes de  cambriolages de logements pour 1 000 habitants de même sexe et âge en 2016</t>
  </si>
  <si>
    <t>Sources : SSMSI, base des victimes de crimes et délits 2016; Insee, estimations de la population au 1er janvier 2016.</t>
  </si>
  <si>
    <t>Nationalité des personnes victimes de cambriolages de logements en 2017</t>
  </si>
  <si>
    <t>Sources : SSMSI, base des victimes de crimes et délits 2017.</t>
  </si>
  <si>
    <t>Part des individus victimes de  cambriolages de logements pour 1 000 habitants de même sexe et âge en 2017</t>
  </si>
  <si>
    <t>Sources : SSMSI, base des victimes de crimes et délits 2017; Insee, estimations de la population au 1er janvier 2017.</t>
  </si>
  <si>
    <t>Nationalité des personnes victimes de cambriolages de logements en 2018</t>
  </si>
  <si>
    <t>Sources : SSMSI, base des victimes de crimes et délits 2018.</t>
  </si>
  <si>
    <t>Part des individus victimes de  cambriolages de logements pour 1 000 habitants de même sexe et âge en 2018</t>
  </si>
  <si>
    <t>Sources : SSMSI, base des victimes de crimes et délits 2018; Insee, estimations de la population au 1er janvier 2018.</t>
  </si>
  <si>
    <t>Nationalité des personnes victimes de cambriolages de logements en 2019</t>
  </si>
  <si>
    <t>Sources : SSMSI, base des victimes de crimes et délits 2019.</t>
  </si>
  <si>
    <t>Part des individus victimes de  cambriolages de logements pour 1 000 habitants de même sexe et âge en 2019</t>
  </si>
  <si>
    <t>Sources : SSMSI, base des victimes de crimes et délits 2019; Insee, estimations de la population au 1er janvier 2019.</t>
  </si>
  <si>
    <t>Nationalité des personnes victimes de cambriolages de logements en 2020</t>
  </si>
  <si>
    <t>Sources : SSMSI, base des victimes de crimes et délits 2020.</t>
  </si>
  <si>
    <t>Part des individus victimes de  cambriolages de logements pour 1 000 habitants de même sexe et âge en 2020</t>
  </si>
  <si>
    <t>Sources : SSMSI, base des victimes de crimes et délits 2020; Insee, estimations de la population au 1er janvier 2020.</t>
  </si>
  <si>
    <t>Europe hors UE27</t>
  </si>
  <si>
    <t>Nationalité des personnes mises en cause pour des cambriolages de logements en 2016</t>
  </si>
  <si>
    <t>Nombre de personnes mises en cause pour cambriolages de logements enregistrées en 2016, par sexe et par âge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</si>
  <si>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</si>
  <si>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</si>
  <si>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</si>
  <si>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</si>
  <si>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</si>
  <si>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</si>
  <si>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Nationalité des personnes mises en cause pour des cambriolages de logements en 2020</t>
  </si>
  <si>
    <t>Nombre de personnes mises en cause pour cambriolages de logements enregistrées en 2020, par sexe et par âge</t>
  </si>
  <si>
    <t>Nationalité des personnes mises en cause pour des cambriolages de logements en 2019</t>
  </si>
  <si>
    <t>Nombre de personnes mises en cause pour cambriolages de logements enregistrées en 2019, par sexe et par âge</t>
  </si>
  <si>
    <t>Nationalité des personnes mises en cause pour des cambriolages de logements en 2018</t>
  </si>
  <si>
    <t>Nombre de personnes mises en cause pour cambriolages de logements enregistrées en 2018, par sexe et par âge</t>
  </si>
  <si>
    <t>Nationalité des personnes mises en cause pour des cambriolages de logements en 2017</t>
  </si>
  <si>
    <t>Nombre de personnes mises en cause pour cambriolages de logements enregistrées en 2017, par sexe et par âge</t>
  </si>
  <si>
    <t>UE27 hors France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</si>
  <si>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</si>
  <si>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</si>
  <si>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</si>
  <si>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</si>
  <si>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</si>
  <si>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</si>
  <si>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</si>
  <si>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</si>
  <si>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</si>
  <si>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</si>
  <si>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</si>
  <si>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</si>
  <si>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</si>
  <si>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</si>
  <si>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93  % des personnes victimes de cambriolages de logement ont une nationalité française.</t>
    </r>
  </si>
  <si>
    <r>
      <rPr>
        <b/>
        <i/>
        <sz val="9"/>
        <color theme="1"/>
        <rFont val="Calibri"/>
        <family val="2"/>
        <scheme val="minor"/>
      </rPr>
      <t>Source </t>
    </r>
    <r>
      <rPr>
        <i/>
        <sz val="9"/>
        <color theme="1"/>
        <rFont val="Calibri"/>
        <family val="2"/>
        <scheme val="minor"/>
      </rPr>
      <t>: SSMSI, base des victimes de crimes et délits enregistrés par la police et la gendarmerie.</t>
    </r>
  </si>
  <si>
    <t>Nationalité des personnes victimes de cambriolages de logement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</si>
  <si>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hommes âgés de 70 à 74 ans, près de 5 ont été enregistrés par les forces de sécurité comme victimes de cambriolage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</si>
  <si>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</si>
  <si>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t>0 à 1 ans</t>
  </si>
  <si>
    <t>2 à 4 ans</t>
  </si>
  <si>
    <t>5 à 9 ans</t>
  </si>
  <si>
    <t>10 à 14 ans</t>
  </si>
  <si>
    <t>15 à 17 ans</t>
  </si>
  <si>
    <t>18 à 19 ans</t>
  </si>
  <si>
    <t>Part des individus victimes de cambriolages pour 1 000 habitants de même sexe et âge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</si>
  <si>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60  % des personnes mises en cause par la police ou la gendarmerie en 2021 pour des cambriolages de logements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</si>
  <si>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</si>
  <si>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Nationalité des personnes mises en cause pour des cambriolages de logement en 2021</t>
  </si>
  <si>
    <t>Répartition de la population par classes d’âges</t>
  </si>
  <si>
    <t>Champ : France.</t>
  </si>
  <si>
    <t>Lecture : en 2021, 32 279 personnes ont été mises en cause par les forces de sécurité pour des cambriolages. 93  % sont des hommes et 46  % ont entre 18 et 29 ans. 14  % de la population de France  a entre 18 et 29 ans.</t>
  </si>
  <si>
    <t>Sources : SSMSI, base des mis en cause pour crimes ou délits enregistrés par la police et la gendarmerie ; Insee, estimations de population 2021.</t>
  </si>
  <si>
    <t>Nombre de personnes mises en cause pour des cambriolages de logements enregistrés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</si>
</sst>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__%"/>
    <numFmt numFmtId="165" formatCode="0.0"/>
    <numFmt numFmtId="166" formatCode="0.0000"/>
    <numFmt numFmtId="167" formatCode="_-* #,##0\ _€_-;\-* #,##0\ _€_-;_-* &quot;-&quot;??\ _€_-;_-@_-"/>
    <numFmt numFmtId="168" formatCode="0.0%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i/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0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wrapText="1"/>
    </xf>
    <xf numFmtId="0" fontId="12" fillId="2" borderId="0" xfId="0" applyFont="1" applyFill="1"/>
    <xf numFmtId="0" fontId="14" fillId="2" borderId="0" xfId="0" applyFont="1" applyFill="1"/>
    <xf numFmtId="164" fontId="0" fillId="2" borderId="0" xfId="0" applyNumberFormat="1" applyFill="1"/>
    <xf numFmtId="0" fontId="16" fillId="0" borderId="0" xfId="0" applyFont="1"/>
    <xf numFmtId="0" fontId="6" fillId="2" borderId="0" xfId="0" applyFont="1" applyFill="1" applyAlignment="1">
      <alignment vertical="top" wrapText="1"/>
    </xf>
    <xf numFmtId="166" fontId="0" fillId="2" borderId="0" xfId="0" applyNumberFormat="1" applyFill="1"/>
    <xf numFmtId="0" fontId="0" fillId="2" borderId="0" xfId="0" applyFill="1" applyAlignment="1">
      <alignment horizontal="center"/>
    </xf>
    <xf numFmtId="0" fontId="17" fillId="5" borderId="0" xfId="5" applyFont="1" applyFill="1" applyBorder="1" applyAlignment="1">
      <alignment horizontal="left" vertical="center"/>
    </xf>
    <xf numFmtId="0" fontId="18" fillId="5" borderId="0" xfId="5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0" fontId="19" fillId="5" borderId="0" xfId="0" applyFont="1" applyFill="1" applyBorder="1"/>
    <xf numFmtId="0" fontId="18" fillId="5" borderId="0" xfId="5" applyFont="1" applyFill="1" applyBorder="1" applyAlignment="1">
      <alignment vertical="center"/>
    </xf>
    <xf numFmtId="0" fontId="20" fillId="5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/>
    </xf>
    <xf numFmtId="167" fontId="19" fillId="5" borderId="1" xfId="4" applyNumberFormat="1" applyFont="1" applyFill="1" applyBorder="1" applyAlignment="1">
      <alignment horizontal="center" vertical="center"/>
    </xf>
    <xf numFmtId="164" fontId="19" fillId="5" borderId="0" xfId="1" applyNumberFormat="1" applyFont="1" applyFill="1" applyBorder="1" applyAlignment="1">
      <alignment horizontal="center" vertical="center"/>
    </xf>
    <xf numFmtId="164" fontId="19" fillId="5" borderId="1" xfId="1" applyNumberFormat="1" applyFont="1" applyFill="1" applyBorder="1" applyAlignment="1">
      <alignment horizontal="center" vertical="center"/>
    </xf>
    <xf numFmtId="0" fontId="21" fillId="5" borderId="0" xfId="0" applyFont="1" applyFill="1" applyBorder="1"/>
    <xf numFmtId="0" fontId="19" fillId="7" borderId="1" xfId="0" applyFont="1" applyFill="1" applyBorder="1" applyAlignment="1">
      <alignment horizontal="left" vertical="center"/>
    </xf>
    <xf numFmtId="167" fontId="19" fillId="7" borderId="1" xfId="4" applyNumberFormat="1" applyFont="1" applyFill="1" applyBorder="1" applyAlignment="1">
      <alignment horizontal="center" vertical="center"/>
    </xf>
    <xf numFmtId="164" fontId="19" fillId="7" borderId="1" xfId="1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 wrapText="1"/>
    </xf>
    <xf numFmtId="167" fontId="20" fillId="5" borderId="1" xfId="4" applyNumberFormat="1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/>
    </xf>
    <xf numFmtId="9" fontId="19" fillId="5" borderId="0" xfId="1" applyFont="1" applyFill="1" applyBorder="1"/>
    <xf numFmtId="0" fontId="23" fillId="5" borderId="0" xfId="0" applyFont="1" applyFill="1" applyBorder="1"/>
    <xf numFmtId="0" fontId="19" fillId="8" borderId="0" xfId="0" applyFont="1" applyFill="1" applyBorder="1"/>
    <xf numFmtId="0" fontId="22" fillId="8" borderId="0" xfId="0" applyFont="1" applyFill="1" applyBorder="1"/>
    <xf numFmtId="0" fontId="21" fillId="8" borderId="0" xfId="0" applyFont="1" applyFill="1" applyBorder="1"/>
    <xf numFmtId="168" fontId="19" fillId="8" borderId="0" xfId="1" applyNumberFormat="1" applyFont="1" applyFill="1" applyBorder="1"/>
    <xf numFmtId="0" fontId="12" fillId="2" borderId="1" xfId="0" applyFont="1" applyFill="1" applyBorder="1"/>
    <xf numFmtId="164" fontId="12" fillId="2" borderId="1" xfId="0" applyNumberFormat="1" applyFont="1" applyFill="1" applyBorder="1"/>
  </cellXfs>
  <cellStyles count="6">
    <cellStyle name="Milliers" xfId="4" builtinId="3"/>
    <cellStyle name="Milliers 2" xfId="2"/>
    <cellStyle name="Milliers 3" xfId="3"/>
    <cellStyle name="Normal" xfId="0" builtinId="0"/>
    <cellStyle name="Normal_TabCC9_DonnéesProd" xfId="5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485725203889743E-2"/>
                  <c:y val="-1.77473014548678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0.92985856302581205</c:v>
                </c:pt>
                <c:pt idx="1">
                  <c:v>2.4932544830824823E-2</c:v>
                </c:pt>
                <c:pt idx="2">
                  <c:v>3.8682256305764928E-3</c:v>
                </c:pt>
                <c:pt idx="3">
                  <c:v>1.802386201736722E-2</c:v>
                </c:pt>
                <c:pt idx="4">
                  <c:v>8.5005452128718E-3</c:v>
                </c:pt>
                <c:pt idx="5">
                  <c:v>1.4816259282547617E-2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2035454902703"/>
          <c:y val="4.5548654244306416E-2"/>
          <c:w val="0.87329849942509497"/>
          <c:h val="0.71818457475424269"/>
        </c:manualLayout>
      </c:layout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'2020-Victimes'!$I$33:$I$45</c:f>
              <c:numCache>
                <c:formatCode>0.0</c:formatCode>
                <c:ptCount val="13"/>
                <c:pt idx="0">
                  <c:v>0.48422172784310641</c:v>
                </c:pt>
                <c:pt idx="1">
                  <c:v>2.1907939444598457</c:v>
                </c:pt>
                <c:pt idx="2">
                  <c:v>3.2459486265541568</c:v>
                </c:pt>
                <c:pt idx="3">
                  <c:v>3.5676000087349764</c:v>
                </c:pt>
                <c:pt idx="4">
                  <c:v>3.6103536307756192</c:v>
                </c:pt>
                <c:pt idx="5">
                  <c:v>3.7652367557430848</c:v>
                </c:pt>
                <c:pt idx="6">
                  <c:v>3.6460120283580673</c:v>
                </c:pt>
                <c:pt idx="7">
                  <c:v>3.8097885477396414</c:v>
                </c:pt>
                <c:pt idx="8">
                  <c:v>4.0499009154223353</c:v>
                </c:pt>
                <c:pt idx="9">
                  <c:v>4.0608167512396784</c:v>
                </c:pt>
                <c:pt idx="10">
                  <c:v>3.9181590153863155</c:v>
                </c:pt>
                <c:pt idx="11">
                  <c:v>4.1991541416776812</c:v>
                </c:pt>
                <c:pt idx="12">
                  <c:v>3.8218332320956665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'2020-Victimes'!$J$33:$J$45</c:f>
              <c:numCache>
                <c:formatCode>0.0</c:formatCode>
                <c:ptCount val="13"/>
                <c:pt idx="0">
                  <c:v>0.50647246337626106</c:v>
                </c:pt>
                <c:pt idx="1">
                  <c:v>2.2599195583873906</c:v>
                </c:pt>
                <c:pt idx="2">
                  <c:v>3.0639403203229563</c:v>
                </c:pt>
                <c:pt idx="3">
                  <c:v>2.992907239446422</c:v>
                </c:pt>
                <c:pt idx="4">
                  <c:v>3.0124911858860552</c:v>
                </c:pt>
                <c:pt idx="5">
                  <c:v>3.1705212661896782</c:v>
                </c:pt>
                <c:pt idx="6">
                  <c:v>3.1501683507559752</c:v>
                </c:pt>
                <c:pt idx="7">
                  <c:v>3.3215610850521347</c:v>
                </c:pt>
                <c:pt idx="8">
                  <c:v>3.5479886443051476</c:v>
                </c:pt>
                <c:pt idx="9">
                  <c:v>3.4596259331702433</c:v>
                </c:pt>
                <c:pt idx="10">
                  <c:v>3.2385383651151427</c:v>
                </c:pt>
                <c:pt idx="11">
                  <c:v>3.478941601799681</c:v>
                </c:pt>
                <c:pt idx="12">
                  <c:v>3.4288128476149011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'2020-Victimes'!$K$33:$K$45</c:f>
              <c:numCache>
                <c:formatCode>0.0</c:formatCode>
                <c:ptCount val="13"/>
                <c:pt idx="0">
                  <c:v>0.46318104403786414</c:v>
                </c:pt>
                <c:pt idx="1">
                  <c:v>2.123949503964671</c:v>
                </c:pt>
                <c:pt idx="2">
                  <c:v>3.4308293346382697</c:v>
                </c:pt>
                <c:pt idx="3">
                  <c:v>4.1754686420790295</c:v>
                </c:pt>
                <c:pt idx="4">
                  <c:v>4.2406735613639333</c:v>
                </c:pt>
                <c:pt idx="5">
                  <c:v>4.3792758611277227</c:v>
                </c:pt>
                <c:pt idx="6">
                  <c:v>4.1519601383333749</c:v>
                </c:pt>
                <c:pt idx="7">
                  <c:v>4.3147522803312537</c:v>
                </c:pt>
                <c:pt idx="8">
                  <c:v>4.5810371374109105</c:v>
                </c:pt>
                <c:pt idx="9">
                  <c:v>4.7207368855676251</c:v>
                </c:pt>
                <c:pt idx="10">
                  <c:v>4.6842588545610022</c:v>
                </c:pt>
                <c:pt idx="11">
                  <c:v>5.0336880377415074</c:v>
                </c:pt>
                <c:pt idx="12">
                  <c:v>4.4367328267042305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9040"/>
        <c:axId val="1193039584"/>
      </c:lineChart>
      <c:catAx>
        <c:axId val="119303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584"/>
        <c:crosses val="autoZero"/>
        <c:auto val="1"/>
        <c:lblAlgn val="ctr"/>
        <c:lblOffset val="100"/>
        <c:noMultiLvlLbl val="0"/>
      </c:catAx>
      <c:valAx>
        <c:axId val="119303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[1]fig7!$B$30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[1]fig7!$A$35:$A$48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[1]fig7!$B$35:$B$48</c:f>
              <c:numCache>
                <c:formatCode>0.0000</c:formatCode>
                <c:ptCount val="14"/>
                <c:pt idx="0">
                  <c:v>9.9015109086802208E-2</c:v>
                </c:pt>
                <c:pt idx="1">
                  <c:v>1.0234748656180985</c:v>
                </c:pt>
                <c:pt idx="2">
                  <c:v>2.0314084280508813</c:v>
                </c:pt>
                <c:pt idx="3">
                  <c:v>3.3765181175911492</c:v>
                </c:pt>
                <c:pt idx="4">
                  <c:v>3.9777958586680446</c:v>
                </c:pt>
                <c:pt idx="5">
                  <c:v>4.2358988770623291</c:v>
                </c:pt>
                <c:pt idx="6">
                  <c:v>4.2965091476122055</c:v>
                </c:pt>
                <c:pt idx="7">
                  <c:v>4.09469115101074</c:v>
                </c:pt>
                <c:pt idx="8">
                  <c:v>4.1494212829970323</c:v>
                </c:pt>
                <c:pt idx="9">
                  <c:v>4.4088518511953021</c:v>
                </c:pt>
                <c:pt idx="10">
                  <c:v>4.6868303760039138</c:v>
                </c:pt>
                <c:pt idx="11">
                  <c:v>4.715446439563145</c:v>
                </c:pt>
                <c:pt idx="12">
                  <c:v>4.8868267588302992</c:v>
                </c:pt>
                <c:pt idx="13">
                  <c:v>4.6144628436413289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33-4BD0-AFC8-7A23BCC7D849}"/>
            </c:ext>
          </c:extLst>
        </c:ser>
        <c:ser>
          <c:idx val="1"/>
          <c:order val="1"/>
          <c:tx>
            <c:strRef>
              <c:f>[1]fig7!$C$30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[1]fig7!$A$35:$A$48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[1]fig7!$C$35:$C$48</c:f>
              <c:numCache>
                <c:formatCode>0.0000</c:formatCode>
                <c:ptCount val="14"/>
                <c:pt idx="0">
                  <c:v>7.5030195575991318E-2</c:v>
                </c:pt>
                <c:pt idx="1">
                  <c:v>1.0624925360822712</c:v>
                </c:pt>
                <c:pt idx="2">
                  <c:v>2.3342171173126256</c:v>
                </c:pt>
                <c:pt idx="3">
                  <c:v>3.0963557698885014</c:v>
                </c:pt>
                <c:pt idx="4">
                  <c:v>3.0371493286667479</c:v>
                </c:pt>
                <c:pt idx="5">
                  <c:v>3.0952117558124526</c:v>
                </c:pt>
                <c:pt idx="6">
                  <c:v>3.2787287517330355</c:v>
                </c:pt>
                <c:pt idx="7">
                  <c:v>3.1195547811244264</c:v>
                </c:pt>
                <c:pt idx="8">
                  <c:v>3.405405477282005</c:v>
                </c:pt>
                <c:pt idx="9">
                  <c:v>3.5093053378474228</c:v>
                </c:pt>
                <c:pt idx="10">
                  <c:v>3.4887599287834705</c:v>
                </c:pt>
                <c:pt idx="11">
                  <c:v>3.2993739860516555</c:v>
                </c:pt>
                <c:pt idx="12">
                  <c:v>3.4662141205484009</c:v>
                </c:pt>
                <c:pt idx="13">
                  <c:v>3.5734172965271012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33-4BD0-AFC8-7A23BCC7D849}"/>
            </c:ext>
          </c:extLst>
        </c:ser>
        <c:ser>
          <c:idx val="3"/>
          <c:order val="2"/>
          <c:tx>
            <c:strRef>
              <c:f>[1]fig7!$D$30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[1]fig7!$A$35:$A$48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[1]fig7!$D$35:$D$48</c:f>
              <c:numCache>
                <c:formatCode>0.0000</c:formatCode>
                <c:ptCount val="14"/>
                <c:pt idx="0">
                  <c:v>8.73395384105395E-2</c:v>
                </c:pt>
                <c:pt idx="1">
                  <c:v>1.0424175479996221</c:v>
                </c:pt>
                <c:pt idx="2">
                  <c:v>2.1798692849427366</c:v>
                </c:pt>
                <c:pt idx="3">
                  <c:v>3.2353843035133987</c:v>
                </c:pt>
                <c:pt idx="4">
                  <c:v>3.4953027794655571</c:v>
                </c:pt>
                <c:pt idx="5">
                  <c:v>3.6493530379910046</c:v>
                </c:pt>
                <c:pt idx="6">
                  <c:v>3.777855370903155</c:v>
                </c:pt>
                <c:pt idx="7">
                  <c:v>3.6020762294631017</c:v>
                </c:pt>
                <c:pt idx="8">
                  <c:v>3.7714051507481106</c:v>
                </c:pt>
                <c:pt idx="9">
                  <c:v>3.9469118569162758</c:v>
                </c:pt>
                <c:pt idx="10">
                  <c:v>4.0605594468076367</c:v>
                </c:pt>
                <c:pt idx="11">
                  <c:v>3.9627867265826495</c:v>
                </c:pt>
                <c:pt idx="12">
                  <c:v>4.1236795000759932</c:v>
                </c:pt>
                <c:pt idx="13">
                  <c:v>3.9807596357982677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33-4BD0-AFC8-7A23BCC7D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3424"/>
        <c:axId val="829149616"/>
      </c:lineChart>
      <c:catAx>
        <c:axId val="829153424"/>
        <c:scaling>
          <c:orientation val="minMax"/>
        </c:scaling>
        <c:delete val="0"/>
        <c:axPos val="b"/>
        <c:title>
          <c:tx>
            <c:strRef>
              <c:f>[1]fig7!$A$30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49616"/>
        <c:crossesAt val="0"/>
        <c:auto val="1"/>
        <c:lblAlgn val="ctr"/>
        <c:lblOffset val="100"/>
        <c:tickMarkSkip val="10"/>
        <c:noMultiLvlLbl val="0"/>
      </c:catAx>
      <c:valAx>
        <c:axId val="82914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[1]fig7!$B$29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3424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0.73992374090622004</c:v>
                </c:pt>
                <c:pt idx="1">
                  <c:v>7.0785281527053268E-2</c:v>
                </c:pt>
                <c:pt idx="2">
                  <c:v>9.6914547708718338E-2</c:v>
                </c:pt>
                <c:pt idx="3">
                  <c:v>6.669161851739222E-2</c:v>
                </c:pt>
                <c:pt idx="4">
                  <c:v>1.7684624201735714E-2</c:v>
                </c:pt>
                <c:pt idx="5">
                  <c:v>8.0001871388804425E-3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0.72245570854714747</c:v>
                </c:pt>
                <c:pt idx="1">
                  <c:v>7.9991640931571739E-2</c:v>
                </c:pt>
                <c:pt idx="2">
                  <c:v>8.2661898901711287E-2</c:v>
                </c:pt>
                <c:pt idx="3">
                  <c:v>9.0185060487147931E-2</c:v>
                </c:pt>
                <c:pt idx="4">
                  <c:v>1.2190308124550119E-2</c:v>
                </c:pt>
                <c:pt idx="5">
                  <c:v>1.2515383007871457E-2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0.66151729737043885</c:v>
                </c:pt>
                <c:pt idx="1">
                  <c:v>8.6486852194307878E-2</c:v>
                </c:pt>
                <c:pt idx="2">
                  <c:v>9.7717739389292319E-2</c:v>
                </c:pt>
                <c:pt idx="3">
                  <c:v>9.7627531460015335E-2</c:v>
                </c:pt>
                <c:pt idx="4">
                  <c:v>4.9140769473636735E-2</c:v>
                </c:pt>
                <c:pt idx="5">
                  <c:v>7.5098101123088718E-3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0.6822208513263418</c:v>
                </c:pt>
                <c:pt idx="1">
                  <c:v>6.0160394818013573E-2</c:v>
                </c:pt>
                <c:pt idx="2">
                  <c:v>0.11165946946329426</c:v>
                </c:pt>
                <c:pt idx="3">
                  <c:v>0.11407772979642196</c:v>
                </c:pt>
                <c:pt idx="4">
                  <c:v>2.4552745219000617E-2</c:v>
                </c:pt>
                <c:pt idx="5">
                  <c:v>7.3288093769278227E-3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0.63938065691353108</c:v>
                </c:pt>
                <c:pt idx="1">
                  <c:v>8.7265896282802985E-2</c:v>
                </c:pt>
                <c:pt idx="2">
                  <c:v>5.5302555928730006E-2</c:v>
                </c:pt>
                <c:pt idx="3">
                  <c:v>0.18489212728411225</c:v>
                </c:pt>
                <c:pt idx="4">
                  <c:v>1.7532874139010644E-2</c:v>
                </c:pt>
                <c:pt idx="5">
                  <c:v>1.562588945181306E-2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'2016-Victimes'!$I$33:$I$45</c:f>
              <c:numCache>
                <c:formatCode>0.0</c:formatCode>
                <c:ptCount val="13"/>
                <c:pt idx="0">
                  <c:v>0.62450125783632515</c:v>
                </c:pt>
                <c:pt idx="1">
                  <c:v>2.8829274558403069</c:v>
                </c:pt>
                <c:pt idx="2">
                  <c:v>4.1997327788041989</c:v>
                </c:pt>
                <c:pt idx="3">
                  <c:v>4.801121489672429</c:v>
                </c:pt>
                <c:pt idx="4">
                  <c:v>5.1464113127583975</c:v>
                </c:pt>
                <c:pt idx="5">
                  <c:v>5.1822889317941296</c:v>
                </c:pt>
                <c:pt idx="6">
                  <c:v>5.293078436084337</c:v>
                </c:pt>
                <c:pt idx="7">
                  <c:v>5.3737497562198753</c:v>
                </c:pt>
                <c:pt idx="8">
                  <c:v>5.5622186299560239</c:v>
                </c:pt>
                <c:pt idx="9">
                  <c:v>5.4396741127240533</c:v>
                </c:pt>
                <c:pt idx="10">
                  <c:v>5.4527075592219054</c:v>
                </c:pt>
                <c:pt idx="11">
                  <c:v>5.8295907183677942</c:v>
                </c:pt>
                <c:pt idx="12">
                  <c:v>4.4779201030378797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'2016-Victimes'!$J$33:$J$45</c:f>
              <c:numCache>
                <c:formatCode>0.0</c:formatCode>
                <c:ptCount val="13"/>
                <c:pt idx="0">
                  <c:v>0.64642639391664969</c:v>
                </c:pt>
                <c:pt idx="1">
                  <c:v>2.9903753305791527</c:v>
                </c:pt>
                <c:pt idx="2">
                  <c:v>3.9400289892793521</c:v>
                </c:pt>
                <c:pt idx="3">
                  <c:v>4.1160645290542925</c:v>
                </c:pt>
                <c:pt idx="4">
                  <c:v>4.3481800376395325</c:v>
                </c:pt>
                <c:pt idx="5">
                  <c:v>4.4361381136049873</c:v>
                </c:pt>
                <c:pt idx="6">
                  <c:v>4.5813272360277644</c:v>
                </c:pt>
                <c:pt idx="7">
                  <c:v>4.6996439080641723</c:v>
                </c:pt>
                <c:pt idx="8">
                  <c:v>4.7594575784211219</c:v>
                </c:pt>
                <c:pt idx="9">
                  <c:v>4.3069615034008173</c:v>
                </c:pt>
                <c:pt idx="10">
                  <c:v>4.1805826143427032</c:v>
                </c:pt>
                <c:pt idx="11">
                  <c:v>4.4831626674817873</c:v>
                </c:pt>
                <c:pt idx="12">
                  <c:v>3.8323793247124458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'2016-Victimes'!$K$33:$K$45</c:f>
              <c:numCache>
                <c:formatCode>0.0</c:formatCode>
                <c:ptCount val="13"/>
                <c:pt idx="0">
                  <c:v>0.60362173038229372</c:v>
                </c:pt>
                <c:pt idx="1">
                  <c:v>2.7777821354932262</c:v>
                </c:pt>
                <c:pt idx="2">
                  <c:v>4.4676661344219664</c:v>
                </c:pt>
                <c:pt idx="3">
                  <c:v>5.5183393643871854</c:v>
                </c:pt>
                <c:pt idx="4">
                  <c:v>5.9714967944783455</c:v>
                </c:pt>
                <c:pt idx="5">
                  <c:v>5.9420828087210928</c:v>
                </c:pt>
                <c:pt idx="6">
                  <c:v>6.0233088800756587</c:v>
                </c:pt>
                <c:pt idx="7">
                  <c:v>6.0744885119753294</c:v>
                </c:pt>
                <c:pt idx="8">
                  <c:v>6.4181556538641678</c:v>
                </c:pt>
                <c:pt idx="9">
                  <c:v>6.6756700034703584</c:v>
                </c:pt>
                <c:pt idx="10">
                  <c:v>6.862296826863667</c:v>
                </c:pt>
                <c:pt idx="11">
                  <c:v>7.3940118712537739</c:v>
                </c:pt>
                <c:pt idx="12">
                  <c:v>5.5233204478748439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656"/>
        <c:axId val="1193038496"/>
      </c:lineChart>
      <c:catAx>
        <c:axId val="119304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8496"/>
        <c:crosses val="autoZero"/>
        <c:auto val="1"/>
        <c:lblAlgn val="ctr"/>
        <c:lblOffset val="100"/>
        <c:noMultiLvlLbl val="0"/>
      </c:catAx>
      <c:valAx>
        <c:axId val="119303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'2017-Victimes'!$J$33:$J$45</c:f>
              <c:numCache>
                <c:formatCode>0.0</c:formatCode>
                <c:ptCount val="13"/>
                <c:pt idx="0">
                  <c:v>0.57327900472327276</c:v>
                </c:pt>
                <c:pt idx="1">
                  <c:v>2.7843581043966301</c:v>
                </c:pt>
                <c:pt idx="2">
                  <c:v>4.1574243210858022</c:v>
                </c:pt>
                <c:pt idx="3">
                  <c:v>4.7170378336952234</c:v>
                </c:pt>
                <c:pt idx="4">
                  <c:v>5.1278642490832684</c:v>
                </c:pt>
                <c:pt idx="5">
                  <c:v>5.1836705243751613</c:v>
                </c:pt>
                <c:pt idx="6">
                  <c:v>5.3649624581427897</c:v>
                </c:pt>
                <c:pt idx="7">
                  <c:v>5.4956519727399646</c:v>
                </c:pt>
                <c:pt idx="8">
                  <c:v>5.6150220678745102</c:v>
                </c:pt>
                <c:pt idx="9">
                  <c:v>5.6359977551471809</c:v>
                </c:pt>
                <c:pt idx="10">
                  <c:v>5.6330257583503318</c:v>
                </c:pt>
                <c:pt idx="11">
                  <c:v>6.0269436453293972</c:v>
                </c:pt>
                <c:pt idx="12">
                  <c:v>4.7729314205373878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'2017-Victimes'!$K$33:$K$45</c:f>
              <c:numCache>
                <c:formatCode>0.0</c:formatCode>
                <c:ptCount val="13"/>
                <c:pt idx="0">
                  <c:v>0.58017369137765695</c:v>
                </c:pt>
                <c:pt idx="1">
                  <c:v>2.8667927150498538</c:v>
                </c:pt>
                <c:pt idx="2">
                  <c:v>3.8473555866157252</c:v>
                </c:pt>
                <c:pt idx="3">
                  <c:v>4.0493360121714366</c:v>
                </c:pt>
                <c:pt idx="4">
                  <c:v>4.3344412012299074</c:v>
                </c:pt>
                <c:pt idx="5">
                  <c:v>4.3603986127252261</c:v>
                </c:pt>
                <c:pt idx="6">
                  <c:v>4.7230180568668949</c:v>
                </c:pt>
                <c:pt idx="7">
                  <c:v>4.8467156343243847</c:v>
                </c:pt>
                <c:pt idx="8">
                  <c:v>4.8402455468287169</c:v>
                </c:pt>
                <c:pt idx="9">
                  <c:v>4.5458054142999424</c:v>
                </c:pt>
                <c:pt idx="10">
                  <c:v>4.3563887769111398</c:v>
                </c:pt>
                <c:pt idx="11">
                  <c:v>4.7329828361638695</c:v>
                </c:pt>
                <c:pt idx="12">
                  <c:v>4.0640436588985223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'2017-Victimes'!$L$33:$L$45</c:f>
              <c:numCache>
                <c:formatCode>0.0</c:formatCode>
                <c:ptCount val="13"/>
                <c:pt idx="0">
                  <c:v>0.5667415354562626</c:v>
                </c:pt>
                <c:pt idx="1">
                  <c:v>2.703550416462932</c:v>
                </c:pt>
                <c:pt idx="2">
                  <c:v>4.4761837549712311</c:v>
                </c:pt>
                <c:pt idx="3">
                  <c:v>5.4206071745078805</c:v>
                </c:pt>
                <c:pt idx="4">
                  <c:v>5.9512817376924092</c:v>
                </c:pt>
                <c:pt idx="5">
                  <c:v>6.0250372210293204</c:v>
                </c:pt>
                <c:pt idx="6">
                  <c:v>6.0210505518585373</c:v>
                </c:pt>
                <c:pt idx="7">
                  <c:v>6.1701119974450354</c:v>
                </c:pt>
                <c:pt idx="8">
                  <c:v>6.4380623652302162</c:v>
                </c:pt>
                <c:pt idx="9">
                  <c:v>6.830039802805735</c:v>
                </c:pt>
                <c:pt idx="10">
                  <c:v>7.0502639710256689</c:v>
                </c:pt>
                <c:pt idx="11">
                  <c:v>7.5269425925222242</c:v>
                </c:pt>
                <c:pt idx="12">
                  <c:v>5.9183410256726772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36864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864"/>
        <c:crosses val="autoZero"/>
        <c:auto val="1"/>
        <c:lblAlgn val="ctr"/>
        <c:lblOffset val="100"/>
        <c:noMultiLvlLbl val="0"/>
      </c:catAx>
      <c:valAx>
        <c:axId val="11930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0.93537820827776608</c:v>
                </c:pt>
                <c:pt idx="1">
                  <c:v>2.5837798210929398E-2</c:v>
                </c:pt>
                <c:pt idx="2">
                  <c:v>4.0905297801486469E-3</c:v>
                </c:pt>
                <c:pt idx="3">
                  <c:v>2.0374659772427722E-2</c:v>
                </c:pt>
                <c:pt idx="4">
                  <c:v>9.5068747416610123E-3</c:v>
                </c:pt>
                <c:pt idx="5">
                  <c:v>4.8119292170671407E-3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0.93366034900225436</c:v>
                </c:pt>
                <c:pt idx="1">
                  <c:v>2.6400601152208398E-2</c:v>
                </c:pt>
                <c:pt idx="2">
                  <c:v>4.3166068297570345E-3</c:v>
                </c:pt>
                <c:pt idx="3">
                  <c:v>2.0664607163730482E-2</c:v>
                </c:pt>
                <c:pt idx="4">
                  <c:v>9.5307673039993317E-3</c:v>
                </c:pt>
                <c:pt idx="5">
                  <c:v>5.4270685480504299E-3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'2018-Victimes'!$J$33:$J$45</c:f>
              <c:numCache>
                <c:formatCode>0.0</c:formatCode>
                <c:ptCount val="13"/>
                <c:pt idx="0">
                  <c:v>0.55114316318015888</c:v>
                </c:pt>
                <c:pt idx="1">
                  <c:v>2.6795041012297651</c:v>
                </c:pt>
                <c:pt idx="2">
                  <c:v>4.0485360875600209</c:v>
                </c:pt>
                <c:pt idx="3">
                  <c:v>4.5451968837723999</c:v>
                </c:pt>
                <c:pt idx="4">
                  <c:v>4.704427481276336</c:v>
                </c:pt>
                <c:pt idx="5">
                  <c:v>4.8186512382456943</c:v>
                </c:pt>
                <c:pt idx="6">
                  <c:v>4.8432277886136177</c:v>
                </c:pt>
                <c:pt idx="7">
                  <c:v>4.9584125961608621</c:v>
                </c:pt>
                <c:pt idx="8">
                  <c:v>5.167503326711377</c:v>
                </c:pt>
                <c:pt idx="9">
                  <c:v>5.1311647532425866</c:v>
                </c:pt>
                <c:pt idx="10">
                  <c:v>5.1259478429485403</c:v>
                </c:pt>
                <c:pt idx="11">
                  <c:v>5.4736093247985558</c:v>
                </c:pt>
                <c:pt idx="12">
                  <c:v>4.6138701338012638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'2018-Victimes'!$K$33:$K$45</c:f>
              <c:numCache>
                <c:formatCode>0.0</c:formatCode>
                <c:ptCount val="13"/>
                <c:pt idx="0">
                  <c:v>0.57311001576797482</c:v>
                </c:pt>
                <c:pt idx="1">
                  <c:v>2.8314776970937472</c:v>
                </c:pt>
                <c:pt idx="2">
                  <c:v>3.8056343130929289</c:v>
                </c:pt>
                <c:pt idx="3">
                  <c:v>3.9085638749700826</c:v>
                </c:pt>
                <c:pt idx="4">
                  <c:v>4.0776641601786334</c:v>
                </c:pt>
                <c:pt idx="5">
                  <c:v>4.1500590016867678</c:v>
                </c:pt>
                <c:pt idx="6">
                  <c:v>4.2397457110511185</c:v>
                </c:pt>
                <c:pt idx="7">
                  <c:v>4.403806615144779</c:v>
                </c:pt>
                <c:pt idx="8">
                  <c:v>4.4937188420255048</c:v>
                </c:pt>
                <c:pt idx="9">
                  <c:v>4.1674324507896543</c:v>
                </c:pt>
                <c:pt idx="10">
                  <c:v>4.0398149246876462</c:v>
                </c:pt>
                <c:pt idx="11">
                  <c:v>4.2570251044149909</c:v>
                </c:pt>
                <c:pt idx="12">
                  <c:v>3.9834353857549996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'2018-Victimes'!$L$33:$L$45</c:f>
              <c:numCache>
                <c:formatCode>0.0</c:formatCode>
                <c:ptCount val="13"/>
                <c:pt idx="0">
                  <c:v>0.53034684119215192</c:v>
                </c:pt>
                <c:pt idx="1">
                  <c:v>2.5308460127763137</c:v>
                </c:pt>
                <c:pt idx="2">
                  <c:v>4.2973394022502527</c:v>
                </c:pt>
                <c:pt idx="3">
                  <c:v>5.2180895799927098</c:v>
                </c:pt>
                <c:pt idx="4">
                  <c:v>5.358604466982845</c:v>
                </c:pt>
                <c:pt idx="5">
                  <c:v>5.5035104043309087</c:v>
                </c:pt>
                <c:pt idx="6">
                  <c:v>5.4599001458079437</c:v>
                </c:pt>
                <c:pt idx="7">
                  <c:v>5.5339272027264865</c:v>
                </c:pt>
                <c:pt idx="8">
                  <c:v>5.8828419672200472</c:v>
                </c:pt>
                <c:pt idx="9">
                  <c:v>6.1893714371243576</c:v>
                </c:pt>
                <c:pt idx="10">
                  <c:v>6.3384005500180729</c:v>
                </c:pt>
                <c:pt idx="11">
                  <c:v>6.881640054342574</c:v>
                </c:pt>
                <c:pt idx="12">
                  <c:v>5.6215133382798168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5024"/>
        <c:axId val="1193041760"/>
      </c:lineChart>
      <c:catAx>
        <c:axId val="119304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760"/>
        <c:crosses val="autoZero"/>
        <c:auto val="1"/>
        <c:lblAlgn val="ctr"/>
        <c:lblOffset val="100"/>
        <c:noMultiLvlLbl val="0"/>
      </c:catAx>
      <c:valAx>
        <c:axId val="11930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0.93306032643705084</c:v>
                </c:pt>
                <c:pt idx="1">
                  <c:v>2.5955175558214048E-2</c:v>
                </c:pt>
                <c:pt idx="2">
                  <c:v>4.2247747483958407E-3</c:v>
                </c:pt>
                <c:pt idx="3">
                  <c:v>2.1801510879840714E-2</c:v>
                </c:pt>
                <c:pt idx="4">
                  <c:v>9.2861385558799664E-3</c:v>
                </c:pt>
                <c:pt idx="5">
                  <c:v>5.6720738206185737E-3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'2019-Victimes'!$K$33:$K$45</c:f>
              <c:numCache>
                <c:formatCode>0.0</c:formatCode>
                <c:ptCount val="13"/>
                <c:pt idx="0">
                  <c:v>0.56001890811383914</c:v>
                </c:pt>
                <c:pt idx="1">
                  <c:v>2.6475885409249083</c:v>
                </c:pt>
                <c:pt idx="2">
                  <c:v>4.0302777171449202</c:v>
                </c:pt>
                <c:pt idx="3">
                  <c:v>4.5189069674595537</c:v>
                </c:pt>
                <c:pt idx="4">
                  <c:v>4.6295827655036055</c:v>
                </c:pt>
                <c:pt idx="5">
                  <c:v>4.7492056163042484</c:v>
                </c:pt>
                <c:pt idx="6">
                  <c:v>4.7708510646209596</c:v>
                </c:pt>
                <c:pt idx="7">
                  <c:v>4.9062105178228963</c:v>
                </c:pt>
                <c:pt idx="8">
                  <c:v>5.0798231607143762</c:v>
                </c:pt>
                <c:pt idx="9">
                  <c:v>5.0456561822921513</c:v>
                </c:pt>
                <c:pt idx="10">
                  <c:v>5.0315966217733825</c:v>
                </c:pt>
                <c:pt idx="11">
                  <c:v>5.4119402154316756</c:v>
                </c:pt>
                <c:pt idx="12">
                  <c:v>4.7258032461925144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'2019-Victimes'!$L$33:$L$45</c:f>
              <c:numCache>
                <c:formatCode>0.0</c:formatCode>
                <c:ptCount val="13"/>
                <c:pt idx="0">
                  <c:v>0.57438480040989526</c:v>
                </c:pt>
                <c:pt idx="1">
                  <c:v>2.7715706051020357</c:v>
                </c:pt>
                <c:pt idx="2">
                  <c:v>3.8065233891678885</c:v>
                </c:pt>
                <c:pt idx="3">
                  <c:v>3.9302370982115367</c:v>
                </c:pt>
                <c:pt idx="4">
                  <c:v>3.9311517700292296</c:v>
                </c:pt>
                <c:pt idx="5">
                  <c:v>4.070156826943653</c:v>
                </c:pt>
                <c:pt idx="6">
                  <c:v>4.1749668210257305</c:v>
                </c:pt>
                <c:pt idx="7">
                  <c:v>4.3952529862111351</c:v>
                </c:pt>
                <c:pt idx="8">
                  <c:v>4.4693622465761518</c:v>
                </c:pt>
                <c:pt idx="9">
                  <c:v>4.1492651661668116</c:v>
                </c:pt>
                <c:pt idx="10">
                  <c:v>4.0414460317039484</c:v>
                </c:pt>
                <c:pt idx="11">
                  <c:v>4.380463463639245</c:v>
                </c:pt>
                <c:pt idx="12">
                  <c:v>4.1439119216196598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'2019-Victimes'!$J$33:$J$45</c:f>
              <c:strCache>
                <c:ptCount val="13"/>
                <c:pt idx="0">
                  <c:v>15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'2019-Victimes'!$M$33:$M$45</c:f>
              <c:numCache>
                <c:formatCode>0.0</c:formatCode>
                <c:ptCount val="13"/>
                <c:pt idx="0">
                  <c:v>0.5464335899337065</c:v>
                </c:pt>
                <c:pt idx="1">
                  <c:v>2.5270803435825129</c:v>
                </c:pt>
                <c:pt idx="2">
                  <c:v>4.2582309910238187</c:v>
                </c:pt>
                <c:pt idx="3">
                  <c:v>5.1409253060320763</c:v>
                </c:pt>
                <c:pt idx="4">
                  <c:v>5.3632489771645595</c:v>
                </c:pt>
                <c:pt idx="5">
                  <c:v>5.4463050933420618</c:v>
                </c:pt>
                <c:pt idx="6">
                  <c:v>5.3795605881523203</c:v>
                </c:pt>
                <c:pt idx="7">
                  <c:v>5.4354799520607591</c:v>
                </c:pt>
                <c:pt idx="8">
                  <c:v>5.7269535425088254</c:v>
                </c:pt>
                <c:pt idx="9">
                  <c:v>6.0303596354380495</c:v>
                </c:pt>
                <c:pt idx="10">
                  <c:v>6.1431629713167544</c:v>
                </c:pt>
                <c:pt idx="11">
                  <c:v>6.6053910493092145</c:v>
                </c:pt>
                <c:pt idx="12">
                  <c:v>5.6449383171171643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1216"/>
        <c:axId val="1193037408"/>
      </c:lineChart>
      <c:catAx>
        <c:axId val="119304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408"/>
        <c:crosses val="autoZero"/>
        <c:auto val="1"/>
        <c:lblAlgn val="ctr"/>
        <c:lblOffset val="100"/>
        <c:noMultiLvlLbl val="0"/>
      </c:catAx>
      <c:valAx>
        <c:axId val="119303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0.93665610234254693</c:v>
                </c:pt>
                <c:pt idx="1">
                  <c:v>2.1596421795094158E-2</c:v>
                </c:pt>
                <c:pt idx="2">
                  <c:v>6.5278062471421138E-3</c:v>
                </c:pt>
                <c:pt idx="3">
                  <c:v>2.1953821815066513E-2</c:v>
                </c:pt>
                <c:pt idx="4">
                  <c:v>8.2149445767174915E-3</c:v>
                </c:pt>
                <c:pt idx="5">
                  <c:v>5.0509032234328276E-3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114300</xdr:rowOff>
    </xdr:from>
    <xdr:to>
      <xdr:col>6</xdr:col>
      <xdr:colOff>238125</xdr:colOff>
      <xdr:row>46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142875</xdr:rowOff>
    </xdr:from>
    <xdr:to>
      <xdr:col>5</xdr:col>
      <xdr:colOff>658755</xdr:colOff>
      <xdr:row>16</xdr:row>
      <xdr:rowOff>10523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33375"/>
          <a:ext cx="4468755" cy="27251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</xdr:colOff>
      <xdr:row>2</xdr:row>
      <xdr:rowOff>0</xdr:rowOff>
    </xdr:from>
    <xdr:to>
      <xdr:col>4</xdr:col>
      <xdr:colOff>433125</xdr:colOff>
      <xdr:row>13</xdr:row>
      <xdr:rowOff>42086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" y="381000"/>
          <a:ext cx="3480710" cy="2137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66675</xdr:rowOff>
    </xdr:from>
    <xdr:to>
      <xdr:col>7</xdr:col>
      <xdr:colOff>609600</xdr:colOff>
      <xdr:row>44</xdr:row>
      <xdr:rowOff>38100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5.2_Cambriolag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5"/>
      <sheetName val="fig6"/>
      <sheetName val="fig7"/>
      <sheetName val="fig8"/>
      <sheetName val="fig9"/>
      <sheetName val="fig10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Taux de victimation en  ‰</v>
          </cell>
        </row>
        <row r="30">
          <cell r="B30" t="str">
            <v>Hommes</v>
          </cell>
          <cell r="C30" t="str">
            <v>Femmes</v>
          </cell>
          <cell r="D30" t="str">
            <v>Ensemble</v>
          </cell>
        </row>
        <row r="35">
          <cell r="A35" t="str">
            <v>15 à 17 ans</v>
          </cell>
          <cell r="B35">
            <v>9.9015109086802208E-2</v>
          </cell>
          <cell r="C35">
            <v>7.5030195575991318E-2</v>
          </cell>
          <cell r="D35">
            <v>8.73395384105395E-2</v>
          </cell>
        </row>
        <row r="36">
          <cell r="A36" t="str">
            <v>18 à 19 ans</v>
          </cell>
          <cell r="B36">
            <v>1.0234748656180985</v>
          </cell>
          <cell r="C36">
            <v>1.0624925360822712</v>
          </cell>
          <cell r="D36">
            <v>1.0424175479996221</v>
          </cell>
        </row>
        <row r="37">
          <cell r="A37" t="str">
            <v>20 à 24 ans</v>
          </cell>
          <cell r="B37">
            <v>2.0314084280508813</v>
          </cell>
          <cell r="C37">
            <v>2.3342171173126256</v>
          </cell>
          <cell r="D37">
            <v>2.1798692849427366</v>
          </cell>
        </row>
        <row r="38">
          <cell r="A38" t="str">
            <v>25 à 29 ans</v>
          </cell>
          <cell r="B38">
            <v>3.3765181175911492</v>
          </cell>
          <cell r="C38">
            <v>3.0963557698885014</v>
          </cell>
          <cell r="D38">
            <v>3.2353843035133987</v>
          </cell>
        </row>
        <row r="39">
          <cell r="A39" t="str">
            <v>30 à 34 ans</v>
          </cell>
          <cell r="B39">
            <v>3.9777958586680446</v>
          </cell>
          <cell r="C39">
            <v>3.0371493286667479</v>
          </cell>
          <cell r="D39">
            <v>3.4953027794655571</v>
          </cell>
        </row>
        <row r="40">
          <cell r="A40" t="str">
            <v>35 à 39 ans</v>
          </cell>
          <cell r="B40">
            <v>4.2358988770623291</v>
          </cell>
          <cell r="C40">
            <v>3.0952117558124526</v>
          </cell>
          <cell r="D40">
            <v>3.6493530379910046</v>
          </cell>
        </row>
        <row r="41">
          <cell r="A41" t="str">
            <v>40 à 44 ans</v>
          </cell>
          <cell r="B41">
            <v>4.2965091476122055</v>
          </cell>
          <cell r="C41">
            <v>3.2787287517330355</v>
          </cell>
          <cell r="D41">
            <v>3.777855370903155</v>
          </cell>
        </row>
        <row r="42">
          <cell r="A42" t="str">
            <v>45 à 49 ans</v>
          </cell>
          <cell r="B42">
            <v>4.09469115101074</v>
          </cell>
          <cell r="C42">
            <v>3.1195547811244264</v>
          </cell>
          <cell r="D42">
            <v>3.6020762294631017</v>
          </cell>
        </row>
        <row r="43">
          <cell r="A43" t="str">
            <v>50 à 54 ans</v>
          </cell>
          <cell r="B43">
            <v>4.1494212829970323</v>
          </cell>
          <cell r="C43">
            <v>3.405405477282005</v>
          </cell>
          <cell r="D43">
            <v>3.7714051507481106</v>
          </cell>
        </row>
        <row r="44">
          <cell r="A44" t="str">
            <v>55 à 59 ans</v>
          </cell>
          <cell r="B44">
            <v>4.4088518511953021</v>
          </cell>
          <cell r="C44">
            <v>3.5093053378474228</v>
          </cell>
          <cell r="D44">
            <v>3.9469118569162758</v>
          </cell>
        </row>
        <row r="45">
          <cell r="A45" t="str">
            <v>60 à 64 ans</v>
          </cell>
          <cell r="B45">
            <v>4.6868303760039138</v>
          </cell>
          <cell r="C45">
            <v>3.4887599287834705</v>
          </cell>
          <cell r="D45">
            <v>4.0605594468076367</v>
          </cell>
        </row>
        <row r="46">
          <cell r="A46" t="str">
            <v>65 à 69 ans</v>
          </cell>
          <cell r="B46">
            <v>4.715446439563145</v>
          </cell>
          <cell r="C46">
            <v>3.2993739860516555</v>
          </cell>
          <cell r="D46">
            <v>3.9627867265826495</v>
          </cell>
        </row>
        <row r="47">
          <cell r="A47" t="str">
            <v>70 à 74 ans</v>
          </cell>
          <cell r="B47">
            <v>4.8868267588302992</v>
          </cell>
          <cell r="C47">
            <v>3.4662141205484009</v>
          </cell>
          <cell r="D47">
            <v>4.1236795000759932</v>
          </cell>
        </row>
        <row r="48">
          <cell r="A48" t="str">
            <v>75 ans et plus</v>
          </cell>
          <cell r="B48">
            <v>4.6144628436413289</v>
          </cell>
          <cell r="C48">
            <v>3.5734172965271012</v>
          </cell>
          <cell r="D48">
            <v>3.9807596357982677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3" workbookViewId="0">
      <selection activeCell="L41" sqref="L41"/>
    </sheetView>
  </sheetViews>
  <sheetFormatPr baseColWidth="10" defaultRowHeight="15"/>
  <cols>
    <col min="1" max="1" width="20.42578125" customWidth="1"/>
  </cols>
  <sheetData>
    <row r="1" spans="1:1" s="17" customFormat="1">
      <c r="A1" s="17" t="s">
        <v>32</v>
      </c>
    </row>
    <row r="17" spans="1:11" ht="16.5" customHeight="1"/>
    <row r="18" spans="1:11">
      <c r="A18" s="19" t="s">
        <v>31</v>
      </c>
    </row>
    <row r="19" spans="1:11">
      <c r="A19" s="19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0.92985856302581205</v>
      </c>
      <c r="C25" s="2">
        <v>2.4932544830824823E-2</v>
      </c>
      <c r="D25" s="2">
        <v>3.8682256305764928E-3</v>
      </c>
      <c r="E25" s="2">
        <v>1.802386201736722E-2</v>
      </c>
      <c r="F25" s="2">
        <v>8.5005452128718E-3</v>
      </c>
      <c r="G25" s="2">
        <v>1.4816259282547617E-2</v>
      </c>
    </row>
    <row r="30" spans="1:11" s="17" customFormat="1">
      <c r="A30" s="17" t="s">
        <v>33</v>
      </c>
    </row>
    <row r="31" spans="1:11">
      <c r="I31" s="27" t="s">
        <v>81</v>
      </c>
    </row>
    <row r="32" spans="1:11">
      <c r="H32" t="s">
        <v>16</v>
      </c>
      <c r="I32" t="s">
        <v>17</v>
      </c>
      <c r="J32" t="s">
        <v>79</v>
      </c>
      <c r="K32" t="s">
        <v>80</v>
      </c>
    </row>
    <row r="33" spans="1:11">
      <c r="H33" s="16" t="s">
        <v>18</v>
      </c>
      <c r="I33" s="28">
        <v>0.62450125783632515</v>
      </c>
      <c r="J33" s="28">
        <v>0.64642639391664969</v>
      </c>
      <c r="K33" s="28">
        <v>0.60362173038229372</v>
      </c>
    </row>
    <row r="34" spans="1:11">
      <c r="H34" s="16" t="s">
        <v>19</v>
      </c>
      <c r="I34" s="28">
        <v>2.8829274558403069</v>
      </c>
      <c r="J34" s="28">
        <v>2.9903753305791527</v>
      </c>
      <c r="K34" s="28">
        <v>2.7777821354932262</v>
      </c>
    </row>
    <row r="35" spans="1:11">
      <c r="H35" s="16" t="s">
        <v>20</v>
      </c>
      <c r="I35" s="28">
        <v>4.1997327788041989</v>
      </c>
      <c r="J35" s="28">
        <v>3.9400289892793521</v>
      </c>
      <c r="K35" s="28">
        <v>4.4676661344219664</v>
      </c>
    </row>
    <row r="36" spans="1:11">
      <c r="H36" s="16" t="s">
        <v>21</v>
      </c>
      <c r="I36" s="28">
        <v>4.801121489672429</v>
      </c>
      <c r="J36" s="28">
        <v>4.1160645290542925</v>
      </c>
      <c r="K36" s="28">
        <v>5.5183393643871854</v>
      </c>
    </row>
    <row r="37" spans="1:11">
      <c r="H37" s="16" t="s">
        <v>22</v>
      </c>
      <c r="I37" s="28">
        <v>5.1464113127583975</v>
      </c>
      <c r="J37" s="28">
        <v>4.3481800376395325</v>
      </c>
      <c r="K37" s="28">
        <v>5.9714967944783455</v>
      </c>
    </row>
    <row r="38" spans="1:11">
      <c r="H38" s="16" t="s">
        <v>23</v>
      </c>
      <c r="I38" s="28">
        <v>5.1822889317941296</v>
      </c>
      <c r="J38" s="28">
        <v>4.4361381136049873</v>
      </c>
      <c r="K38" s="28">
        <v>5.9420828087210928</v>
      </c>
    </row>
    <row r="39" spans="1:11">
      <c r="H39" s="16" t="s">
        <v>24</v>
      </c>
      <c r="I39" s="28">
        <v>5.293078436084337</v>
      </c>
      <c r="J39" s="28">
        <v>4.5813272360277644</v>
      </c>
      <c r="K39" s="28">
        <v>6.0233088800756587</v>
      </c>
    </row>
    <row r="40" spans="1:11">
      <c r="H40" s="16" t="s">
        <v>25</v>
      </c>
      <c r="I40" s="28">
        <v>5.3737497562198753</v>
      </c>
      <c r="J40" s="28">
        <v>4.6996439080641723</v>
      </c>
      <c r="K40" s="28">
        <v>6.0744885119753294</v>
      </c>
    </row>
    <row r="41" spans="1:11">
      <c r="H41" s="16" t="s">
        <v>26</v>
      </c>
      <c r="I41" s="28">
        <v>5.5622186299560239</v>
      </c>
      <c r="J41" s="28">
        <v>4.7594575784211219</v>
      </c>
      <c r="K41" s="28">
        <v>6.4181556538641678</v>
      </c>
    </row>
    <row r="42" spans="1:11">
      <c r="H42" s="16" t="s">
        <v>27</v>
      </c>
      <c r="I42" s="28">
        <v>5.4396741127240533</v>
      </c>
      <c r="J42" s="28">
        <v>4.3069615034008173</v>
      </c>
      <c r="K42" s="28">
        <v>6.6756700034703584</v>
      </c>
    </row>
    <row r="43" spans="1:11">
      <c r="H43" s="16" t="s">
        <v>28</v>
      </c>
      <c r="I43" s="28">
        <v>5.4527075592219054</v>
      </c>
      <c r="J43" s="28">
        <v>4.1805826143427032</v>
      </c>
      <c r="K43" s="28">
        <v>6.862296826863667</v>
      </c>
    </row>
    <row r="44" spans="1:11">
      <c r="H44" s="16" t="s">
        <v>29</v>
      </c>
      <c r="I44" s="28">
        <v>5.8295907183677942</v>
      </c>
      <c r="J44" s="28">
        <v>4.4831626674817873</v>
      </c>
      <c r="K44" s="28">
        <v>7.3940118712537739</v>
      </c>
    </row>
    <row r="45" spans="1:11">
      <c r="H45" s="16" t="s">
        <v>30</v>
      </c>
      <c r="I45" s="28">
        <v>4.4779201030378797</v>
      </c>
      <c r="J45" s="28">
        <v>3.8323793247124458</v>
      </c>
      <c r="K45" s="28">
        <v>5.5233204478748439</v>
      </c>
    </row>
    <row r="48" spans="1:11">
      <c r="A48" s="19" t="s">
        <v>31</v>
      </c>
    </row>
    <row r="49" spans="1:1">
      <c r="A49" s="19" t="s">
        <v>34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0" sqref="J20"/>
    </sheetView>
  </sheetViews>
  <sheetFormatPr baseColWidth="10" defaultRowHeight="15"/>
  <sheetData>
    <row r="1" spans="1:7">
      <c r="A1" s="17" t="s">
        <v>62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0.6822208513263418</v>
      </c>
      <c r="C25" s="2">
        <v>6.0160394818013573E-2</v>
      </c>
      <c r="D25" s="2">
        <v>0.11165946946329426</v>
      </c>
      <c r="E25" s="2">
        <v>0.11407772979642196</v>
      </c>
      <c r="F25" s="2">
        <v>2.4552745219000617E-2</v>
      </c>
      <c r="G25" s="2">
        <v>7.3288093769278227E-3</v>
      </c>
    </row>
    <row r="29" spans="1:7">
      <c r="A29" s="22" t="s">
        <v>63</v>
      </c>
    </row>
    <row r="31" spans="1:7" ht="51">
      <c r="A31" s="3"/>
      <c r="B31" s="4" t="s">
        <v>54</v>
      </c>
      <c r="C31" s="4" t="s">
        <v>55</v>
      </c>
      <c r="D31" s="4" t="s">
        <v>56</v>
      </c>
      <c r="E31" s="4" t="s">
        <v>57</v>
      </c>
      <c r="F31" s="4" t="s">
        <v>58</v>
      </c>
    </row>
    <row r="32" spans="1:7">
      <c r="A32" s="5" t="s">
        <v>9</v>
      </c>
      <c r="B32" s="23">
        <v>54</v>
      </c>
      <c r="C32" s="23">
        <v>373</v>
      </c>
      <c r="D32" s="23">
        <v>427</v>
      </c>
      <c r="E32" s="24">
        <v>0.87353629976580793</v>
      </c>
      <c r="F32" s="7">
        <v>1.053670573719926E-2</v>
      </c>
    </row>
    <row r="33" spans="1:6">
      <c r="A33" s="8" t="s">
        <v>10</v>
      </c>
      <c r="B33" s="25">
        <v>946</v>
      </c>
      <c r="C33" s="25">
        <v>9257</v>
      </c>
      <c r="D33" s="25">
        <v>10203</v>
      </c>
      <c r="E33" s="9">
        <v>0.90728217191022253</v>
      </c>
      <c r="F33" s="10">
        <v>0.25177051202961137</v>
      </c>
    </row>
    <row r="34" spans="1:6">
      <c r="A34" s="11" t="s">
        <v>11</v>
      </c>
      <c r="B34" s="23">
        <v>1500</v>
      </c>
      <c r="C34" s="23">
        <v>16876</v>
      </c>
      <c r="D34" s="23">
        <v>18376</v>
      </c>
      <c r="E34" s="6">
        <v>0.91837178929037877</v>
      </c>
      <c r="F34" s="7">
        <v>0.45344848858729181</v>
      </c>
    </row>
    <row r="35" spans="1:6">
      <c r="A35" s="8" t="s">
        <v>12</v>
      </c>
      <c r="B35" s="25">
        <v>591</v>
      </c>
      <c r="C35" s="25">
        <v>8154</v>
      </c>
      <c r="D35" s="25">
        <v>8745</v>
      </c>
      <c r="E35" s="9">
        <v>0.93241852487135501</v>
      </c>
      <c r="F35" s="10">
        <v>0.21579272054287477</v>
      </c>
    </row>
    <row r="36" spans="1:6">
      <c r="A36" s="11" t="s">
        <v>13</v>
      </c>
      <c r="B36" s="23">
        <v>322</v>
      </c>
      <c r="C36" s="23">
        <v>2082</v>
      </c>
      <c r="D36" s="23">
        <v>2404</v>
      </c>
      <c r="E36" s="6">
        <v>0.86605657237936773</v>
      </c>
      <c r="F36" s="7">
        <v>5.9321406539173352E-2</v>
      </c>
    </row>
    <row r="37" spans="1:6">
      <c r="A37" s="8" t="s">
        <v>14</v>
      </c>
      <c r="B37" s="25">
        <v>45</v>
      </c>
      <c r="C37" s="25">
        <v>325</v>
      </c>
      <c r="D37" s="25">
        <v>370</v>
      </c>
      <c r="E37" s="9">
        <v>0.8783783783783784</v>
      </c>
      <c r="F37" s="10">
        <v>9.1301665638494761E-3</v>
      </c>
    </row>
    <row r="38" spans="1:6" ht="51">
      <c r="A38" s="12" t="s">
        <v>59</v>
      </c>
      <c r="B38" s="26">
        <v>3458</v>
      </c>
      <c r="C38" s="26">
        <v>37067</v>
      </c>
      <c r="D38" s="26">
        <v>40525</v>
      </c>
      <c r="E38" s="13">
        <v>0.91466995681677976</v>
      </c>
      <c r="F38" s="14">
        <v>1</v>
      </c>
    </row>
    <row r="39" spans="1:6">
      <c r="A39" s="20" t="s">
        <v>31</v>
      </c>
    </row>
    <row r="40" spans="1:6">
      <c r="A40" s="20" t="s">
        <v>76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K29" sqref="K29"/>
    </sheetView>
  </sheetViews>
  <sheetFormatPr baseColWidth="10" defaultRowHeight="15"/>
  <sheetData>
    <row r="1" spans="1:7">
      <c r="A1" s="17" t="s">
        <v>60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68</v>
      </c>
      <c r="D24" s="1" t="s">
        <v>51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0.63938065691353108</v>
      </c>
      <c r="C25" s="2">
        <v>8.7265896282802985E-2</v>
      </c>
      <c r="D25" s="2">
        <v>5.5302555928730006E-2</v>
      </c>
      <c r="E25" s="2">
        <v>0.18489212728411225</v>
      </c>
      <c r="F25" s="2">
        <v>1.7532874139010644E-2</v>
      </c>
      <c r="G25" s="2">
        <v>1.562588945181306E-2</v>
      </c>
    </row>
    <row r="29" spans="1:7">
      <c r="A29" s="22" t="s">
        <v>61</v>
      </c>
    </row>
    <row r="31" spans="1:7" ht="51">
      <c r="A31" s="3"/>
      <c r="B31" s="4" t="s">
        <v>54</v>
      </c>
      <c r="C31" s="4" t="s">
        <v>55</v>
      </c>
      <c r="D31" s="4" t="s">
        <v>56</v>
      </c>
      <c r="E31" s="4" t="s">
        <v>57</v>
      </c>
      <c r="F31" s="4" t="s">
        <v>58</v>
      </c>
    </row>
    <row r="32" spans="1:7">
      <c r="A32" s="5" t="s">
        <v>9</v>
      </c>
      <c r="B32" s="23">
        <v>35</v>
      </c>
      <c r="C32" s="23">
        <v>225</v>
      </c>
      <c r="D32" s="23">
        <v>260</v>
      </c>
      <c r="E32" s="24">
        <v>0.86538461538461542</v>
      </c>
      <c r="F32" s="7">
        <v>7.4002390846473502E-3</v>
      </c>
    </row>
    <row r="33" spans="1:6">
      <c r="A33" s="8" t="s">
        <v>10</v>
      </c>
      <c r="B33" s="25">
        <v>566</v>
      </c>
      <c r="C33" s="25">
        <v>8511</v>
      </c>
      <c r="D33" s="25">
        <v>9077</v>
      </c>
      <c r="E33" s="9">
        <v>0.93764459623223528</v>
      </c>
      <c r="F33" s="10">
        <v>0.25835373142824614</v>
      </c>
    </row>
    <row r="34" spans="1:6">
      <c r="A34" s="11" t="s">
        <v>11</v>
      </c>
      <c r="B34" s="23">
        <v>1082</v>
      </c>
      <c r="C34" s="23">
        <v>15236</v>
      </c>
      <c r="D34" s="23">
        <v>16318</v>
      </c>
      <c r="E34" s="6">
        <v>0.93369285451648487</v>
      </c>
      <c r="F34" s="7">
        <v>0.46445038993567483</v>
      </c>
    </row>
    <row r="35" spans="1:6">
      <c r="A35" s="8" t="s">
        <v>12</v>
      </c>
      <c r="B35" s="25">
        <v>624</v>
      </c>
      <c r="C35" s="25">
        <v>6628</v>
      </c>
      <c r="D35" s="25">
        <v>7252</v>
      </c>
      <c r="E35" s="9">
        <v>0.91395477109762824</v>
      </c>
      <c r="F35" s="10">
        <v>0.20640974554562533</v>
      </c>
    </row>
    <row r="36" spans="1:6">
      <c r="A36" s="11" t="s">
        <v>13</v>
      </c>
      <c r="B36" s="23">
        <v>188</v>
      </c>
      <c r="C36" s="23">
        <v>1817</v>
      </c>
      <c r="D36" s="23">
        <v>2005</v>
      </c>
      <c r="E36" s="6">
        <v>0.9062344139650873</v>
      </c>
      <c r="F36" s="7">
        <v>5.7067228325838222E-2</v>
      </c>
    </row>
    <row r="37" spans="1:6">
      <c r="A37" s="8" t="s">
        <v>14</v>
      </c>
      <c r="B37" s="25">
        <v>53</v>
      </c>
      <c r="C37" s="25">
        <v>169</v>
      </c>
      <c r="D37" s="25">
        <v>222</v>
      </c>
      <c r="E37" s="9">
        <v>0.76126126126126126</v>
      </c>
      <c r="F37" s="10">
        <v>6.318665679968122E-3</v>
      </c>
    </row>
    <row r="38" spans="1:6" ht="51">
      <c r="A38" s="12" t="s">
        <v>59</v>
      </c>
      <c r="B38" s="26">
        <v>2548</v>
      </c>
      <c r="C38" s="26">
        <v>32586</v>
      </c>
      <c r="D38" s="26">
        <v>35134</v>
      </c>
      <c r="E38" s="13">
        <v>0.92747765697045592</v>
      </c>
      <c r="F38" s="14">
        <v>1</v>
      </c>
    </row>
    <row r="39" spans="1:6">
      <c r="A39" s="20" t="s">
        <v>31</v>
      </c>
    </row>
    <row r="40" spans="1:6">
      <c r="A40" s="20" t="s">
        <v>78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I18" sqref="I18"/>
    </sheetView>
  </sheetViews>
  <sheetFormatPr baseColWidth="10" defaultRowHeight="15"/>
  <cols>
    <col min="9" max="13" width="11.42578125" style="1"/>
  </cols>
  <sheetData>
    <row r="1" spans="1:8">
      <c r="A1" s="33" t="s">
        <v>97</v>
      </c>
      <c r="B1" s="1"/>
      <c r="C1" s="33"/>
      <c r="D1" s="33"/>
      <c r="E1" s="33"/>
      <c r="F1" s="33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34"/>
    </row>
    <row r="6" spans="1:8">
      <c r="A6" s="1"/>
      <c r="B6" s="1"/>
      <c r="C6" s="1"/>
      <c r="D6" s="1"/>
      <c r="E6" s="1"/>
      <c r="F6" s="1"/>
      <c r="G6" s="1"/>
      <c r="H6" s="34"/>
    </row>
    <row r="7" spans="1:8">
      <c r="A7" s="1"/>
      <c r="B7" s="1"/>
      <c r="C7" s="1"/>
      <c r="D7" s="1"/>
      <c r="E7" s="1"/>
      <c r="F7" s="1"/>
      <c r="G7" s="1"/>
      <c r="H7" s="34"/>
    </row>
    <row r="8" spans="1:8">
      <c r="A8" s="1"/>
      <c r="B8" s="1"/>
      <c r="C8" s="1"/>
      <c r="D8" s="1"/>
      <c r="E8" s="1"/>
      <c r="F8" s="1"/>
      <c r="G8" s="1"/>
      <c r="H8" s="34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1"/>
      <c r="B11" s="1"/>
      <c r="C11" s="1"/>
      <c r="D11" s="1"/>
      <c r="E11" s="1"/>
      <c r="F11" s="1"/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1"/>
      <c r="C13" s="1"/>
      <c r="D13" s="1"/>
      <c r="E13" s="1"/>
      <c r="F13" s="1"/>
      <c r="G13" s="1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32"/>
    </row>
    <row r="16" spans="1:8">
      <c r="A16" s="1"/>
      <c r="B16" s="1"/>
      <c r="C16" s="1"/>
      <c r="D16" s="1"/>
      <c r="E16" s="1"/>
      <c r="F16" s="1"/>
      <c r="G16" s="1"/>
      <c r="H16" s="1"/>
    </row>
    <row r="17" spans="1:13">
      <c r="A17" s="36" t="s">
        <v>82</v>
      </c>
      <c r="B17" s="36"/>
      <c r="C17" s="36"/>
      <c r="D17" s="36"/>
      <c r="E17" s="36"/>
      <c r="F17" s="36"/>
      <c r="G17" s="36"/>
      <c r="H17" s="36"/>
    </row>
    <row r="18" spans="1:13">
      <c r="A18" s="36" t="s">
        <v>95</v>
      </c>
      <c r="B18" s="36"/>
      <c r="C18" s="36"/>
      <c r="D18" s="36"/>
      <c r="E18" s="36"/>
      <c r="F18" s="36"/>
      <c r="G18" s="36"/>
      <c r="H18" s="36"/>
    </row>
    <row r="19" spans="1:13">
      <c r="A19" s="37" t="s">
        <v>96</v>
      </c>
      <c r="B19" s="36"/>
      <c r="C19" s="36"/>
      <c r="D19" s="36"/>
      <c r="E19" s="36"/>
      <c r="F19" s="36"/>
      <c r="G19" s="36"/>
      <c r="H19" s="36"/>
    </row>
    <row r="20" spans="1:13">
      <c r="A20" s="36"/>
      <c r="B20" s="36"/>
      <c r="C20" s="36"/>
      <c r="D20" s="36"/>
      <c r="E20" s="36"/>
      <c r="F20" s="36"/>
      <c r="G20" s="36"/>
      <c r="H20" s="36"/>
    </row>
    <row r="21" spans="1:13">
      <c r="A21" s="36"/>
      <c r="B21" s="36"/>
      <c r="C21" s="36"/>
      <c r="D21" s="36"/>
      <c r="E21" s="36"/>
      <c r="F21" s="36"/>
      <c r="G21" s="36"/>
      <c r="H21" s="36"/>
    </row>
    <row r="22" spans="1:13">
      <c r="A22" s="68" t="s">
        <v>3</v>
      </c>
      <c r="B22" s="68" t="s">
        <v>68</v>
      </c>
      <c r="C22" s="68" t="s">
        <v>51</v>
      </c>
      <c r="D22" s="68" t="s">
        <v>6</v>
      </c>
      <c r="E22" s="68" t="s">
        <v>7</v>
      </c>
      <c r="F22" s="68" t="s">
        <v>8</v>
      </c>
      <c r="G22" s="36"/>
      <c r="H22" s="36"/>
    </row>
    <row r="23" spans="1:13">
      <c r="A23" s="69">
        <v>0.60039034666501445</v>
      </c>
      <c r="B23" s="69">
        <v>7.4630564763468507E-2</v>
      </c>
      <c r="C23" s="69">
        <v>6.992162086805663E-2</v>
      </c>
      <c r="D23" s="69">
        <v>0.22082468477957806</v>
      </c>
      <c r="E23" s="69">
        <v>1.5613866600576226E-2</v>
      </c>
      <c r="F23" s="69">
        <v>1.8618916323306173E-2</v>
      </c>
      <c r="G23" s="36"/>
      <c r="H23" s="36"/>
    </row>
    <row r="24" spans="1:13">
      <c r="A24" s="1"/>
      <c r="B24" s="1"/>
      <c r="C24" s="1"/>
      <c r="D24" s="1"/>
      <c r="E24" s="1"/>
      <c r="F24" s="1"/>
      <c r="G24" s="1"/>
      <c r="H24" s="1"/>
    </row>
    <row r="25" spans="1:13">
      <c r="A25" s="43" t="s">
        <v>102</v>
      </c>
      <c r="B25" s="44"/>
      <c r="C25" s="44"/>
      <c r="D25" s="44"/>
      <c r="E25" s="45"/>
      <c r="F25" s="45"/>
      <c r="G25" s="45"/>
      <c r="H25" s="46"/>
      <c r="I25" s="64"/>
      <c r="J25" s="64"/>
      <c r="K25" s="64"/>
      <c r="L25" s="64"/>
      <c r="M25" s="64"/>
    </row>
    <row r="26" spans="1:13">
      <c r="A26" s="47"/>
      <c r="B26" s="47"/>
      <c r="C26" s="47"/>
      <c r="D26" s="47"/>
      <c r="E26" s="46"/>
      <c r="F26" s="46"/>
      <c r="G26" s="46"/>
      <c r="H26" s="46"/>
      <c r="I26" s="64"/>
      <c r="J26" s="64"/>
      <c r="K26" s="64"/>
      <c r="L26" s="64"/>
      <c r="M26" s="64"/>
    </row>
    <row r="27" spans="1:13" ht="63.75">
      <c r="A27" s="48"/>
      <c r="B27" s="49" t="s">
        <v>54</v>
      </c>
      <c r="C27" s="49" t="s">
        <v>55</v>
      </c>
      <c r="D27" s="49" t="s">
        <v>56</v>
      </c>
      <c r="E27" s="49" t="s">
        <v>57</v>
      </c>
      <c r="F27" s="49" t="s">
        <v>58</v>
      </c>
      <c r="G27" s="49" t="s">
        <v>98</v>
      </c>
      <c r="H27" s="46"/>
      <c r="I27" s="64"/>
      <c r="J27" s="64"/>
      <c r="K27" s="64"/>
      <c r="L27" s="64"/>
      <c r="M27" s="64"/>
    </row>
    <row r="28" spans="1:13">
      <c r="A28" s="50" t="s">
        <v>9</v>
      </c>
      <c r="B28" s="51">
        <v>55</v>
      </c>
      <c r="C28" s="51">
        <v>201</v>
      </c>
      <c r="D28" s="51">
        <v>256</v>
      </c>
      <c r="E28" s="52">
        <v>0.78515625</v>
      </c>
      <c r="F28" s="53">
        <v>7.9308528764831625E-3</v>
      </c>
      <c r="G28" s="53">
        <v>0.15143629715237228</v>
      </c>
      <c r="H28" s="54"/>
      <c r="I28" s="65"/>
      <c r="J28" s="65"/>
      <c r="K28" s="64"/>
      <c r="L28" s="64"/>
      <c r="M28" s="64"/>
    </row>
    <row r="29" spans="1:13">
      <c r="A29" s="55" t="s">
        <v>10</v>
      </c>
      <c r="B29" s="56">
        <v>691</v>
      </c>
      <c r="C29" s="56">
        <v>7003</v>
      </c>
      <c r="D29" s="56">
        <v>7694</v>
      </c>
      <c r="E29" s="57">
        <v>0.91018975825318427</v>
      </c>
      <c r="F29" s="57">
        <v>0.23835930481117754</v>
      </c>
      <c r="G29" s="57">
        <v>6.2519774083480653E-2</v>
      </c>
      <c r="H29" s="54"/>
      <c r="I29" s="65"/>
      <c r="J29" s="65"/>
      <c r="K29" s="64"/>
      <c r="L29" s="64"/>
      <c r="M29" s="64"/>
    </row>
    <row r="30" spans="1:13">
      <c r="A30" s="58" t="s">
        <v>11</v>
      </c>
      <c r="B30" s="51">
        <v>816</v>
      </c>
      <c r="C30" s="51">
        <v>13898</v>
      </c>
      <c r="D30" s="51">
        <v>14714</v>
      </c>
      <c r="E30" s="53">
        <v>0.94454261247791216</v>
      </c>
      <c r="F30" s="53">
        <v>0.45583816103348929</v>
      </c>
      <c r="G30" s="53">
        <v>0.13720447264408411</v>
      </c>
      <c r="H30" s="54"/>
      <c r="I30" s="65"/>
      <c r="J30" s="65"/>
      <c r="K30" s="64"/>
      <c r="L30" s="64"/>
      <c r="M30" s="64"/>
    </row>
    <row r="31" spans="1:13">
      <c r="A31" s="55" t="s">
        <v>12</v>
      </c>
      <c r="B31" s="56">
        <v>480</v>
      </c>
      <c r="C31" s="56">
        <v>6549</v>
      </c>
      <c r="D31" s="56">
        <v>7029</v>
      </c>
      <c r="E31" s="57">
        <v>0.93171148100725565</v>
      </c>
      <c r="F31" s="57">
        <v>0.21775767526875059</v>
      </c>
      <c r="G31" s="57">
        <v>0.18399203175044254</v>
      </c>
      <c r="H31" s="54"/>
      <c r="I31" s="65"/>
      <c r="J31" s="65"/>
      <c r="K31" s="64"/>
      <c r="L31" s="64"/>
      <c r="M31" s="64"/>
    </row>
    <row r="32" spans="1:13">
      <c r="A32" s="58" t="s">
        <v>13</v>
      </c>
      <c r="B32" s="51">
        <v>291</v>
      </c>
      <c r="C32" s="51">
        <v>1895</v>
      </c>
      <c r="D32" s="51">
        <v>2186</v>
      </c>
      <c r="E32" s="53">
        <v>0.86688014638609334</v>
      </c>
      <c r="F32" s="53">
        <v>6.7722048390594508E-2</v>
      </c>
      <c r="G32" s="53">
        <v>0.19667273116254783</v>
      </c>
      <c r="H32" s="54"/>
      <c r="I32" s="65"/>
      <c r="J32" s="65"/>
      <c r="K32" s="64"/>
      <c r="L32" s="64"/>
      <c r="M32" s="64"/>
    </row>
    <row r="33" spans="1:13">
      <c r="A33" s="55" t="s">
        <v>14</v>
      </c>
      <c r="B33" s="56">
        <v>62</v>
      </c>
      <c r="C33" s="56">
        <v>338</v>
      </c>
      <c r="D33" s="56">
        <v>400</v>
      </c>
      <c r="E33" s="57">
        <v>0.84499999999999997</v>
      </c>
      <c r="F33" s="57">
        <v>1.2391957619504941E-2</v>
      </c>
      <c r="G33" s="57">
        <v>0.2681746932070726</v>
      </c>
      <c r="H33" s="54"/>
      <c r="I33" s="65"/>
      <c r="J33" s="65"/>
      <c r="K33" s="64"/>
      <c r="L33" s="64"/>
      <c r="M33" s="64"/>
    </row>
    <row r="34" spans="1:13" ht="51">
      <c r="A34" s="59" t="s">
        <v>59</v>
      </c>
      <c r="B34" s="60">
        <v>2395</v>
      </c>
      <c r="C34" s="60">
        <v>29884</v>
      </c>
      <c r="D34" s="60">
        <v>32279</v>
      </c>
      <c r="E34" s="61">
        <v>0.9258031537532142</v>
      </c>
      <c r="F34" s="61">
        <v>1</v>
      </c>
      <c r="G34" s="61">
        <v>1</v>
      </c>
      <c r="H34" s="54"/>
      <c r="I34" s="66"/>
      <c r="J34" s="65"/>
      <c r="K34" s="64"/>
      <c r="L34" s="64"/>
      <c r="M34" s="64"/>
    </row>
    <row r="35" spans="1:13">
      <c r="A35" s="46"/>
      <c r="B35" s="46"/>
      <c r="C35" s="46"/>
      <c r="D35" s="46"/>
      <c r="E35" s="46"/>
      <c r="F35" s="46"/>
      <c r="G35" s="46"/>
      <c r="H35" s="46"/>
      <c r="I35" s="64"/>
      <c r="J35" s="64"/>
      <c r="K35" s="64"/>
      <c r="L35" s="64"/>
      <c r="M35" s="64"/>
    </row>
    <row r="36" spans="1:13">
      <c r="A36" s="46" t="s">
        <v>99</v>
      </c>
      <c r="B36" s="46"/>
      <c r="C36" s="46"/>
      <c r="D36" s="46"/>
      <c r="E36" s="46"/>
      <c r="F36" s="46"/>
      <c r="G36" s="46"/>
      <c r="H36" s="46"/>
      <c r="I36" s="64"/>
      <c r="J36" s="64"/>
      <c r="K36" s="64"/>
      <c r="L36" s="64"/>
      <c r="M36" s="64"/>
    </row>
    <row r="37" spans="1:13">
      <c r="A37" s="46" t="s">
        <v>100</v>
      </c>
      <c r="B37" s="62"/>
      <c r="C37" s="62"/>
      <c r="D37" s="46"/>
      <c r="E37" s="46"/>
      <c r="F37" s="46"/>
      <c r="G37" s="46"/>
      <c r="H37" s="46"/>
      <c r="I37" s="64"/>
      <c r="J37" s="64"/>
      <c r="K37" s="64"/>
      <c r="L37" s="64"/>
      <c r="M37" s="64"/>
    </row>
    <row r="38" spans="1:13">
      <c r="A38" s="63" t="s">
        <v>101</v>
      </c>
      <c r="B38" s="62"/>
      <c r="C38" s="62"/>
      <c r="D38" s="46"/>
      <c r="E38" s="46"/>
      <c r="F38" s="46"/>
      <c r="G38" s="46"/>
      <c r="H38" s="46"/>
      <c r="I38" s="64"/>
      <c r="J38" s="64"/>
      <c r="K38" s="64"/>
      <c r="L38" s="64"/>
      <c r="M38" s="64"/>
    </row>
    <row r="39" spans="1:13">
      <c r="A39" s="46"/>
      <c r="B39" s="62"/>
      <c r="C39" s="62"/>
      <c r="D39" s="46"/>
      <c r="E39" s="46"/>
      <c r="F39" s="46"/>
      <c r="G39" s="46"/>
      <c r="H39" s="46"/>
      <c r="I39" s="64"/>
      <c r="J39" s="67"/>
      <c r="K39" s="64"/>
      <c r="L39" s="64"/>
      <c r="M39" s="6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1" workbookViewId="0">
      <selection activeCell="J33" sqref="J33:L45"/>
    </sheetView>
  </sheetViews>
  <sheetFormatPr baseColWidth="10" defaultRowHeight="15"/>
  <sheetData>
    <row r="1" spans="1:1" s="18" customFormat="1">
      <c r="A1" s="18" t="s">
        <v>35</v>
      </c>
    </row>
    <row r="17" spans="1:12" ht="16.5" customHeight="1"/>
    <row r="18" spans="1:12">
      <c r="A18" s="20" t="s">
        <v>31</v>
      </c>
    </row>
    <row r="19" spans="1:12">
      <c r="A19" s="20" t="s">
        <v>36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1">
        <v>0.93537820827776608</v>
      </c>
      <c r="C23" s="21">
        <v>2.5837798210929398E-2</v>
      </c>
      <c r="D23" s="21">
        <v>4.0905297801486469E-3</v>
      </c>
      <c r="E23" s="21">
        <v>2.0374659772427722E-2</v>
      </c>
      <c r="F23" s="21">
        <v>9.5068747416610123E-3</v>
      </c>
      <c r="G23" s="21">
        <v>4.8119292170671407E-3</v>
      </c>
      <c r="H23">
        <v>1</v>
      </c>
    </row>
    <row r="30" spans="1:12" s="18" customFormat="1">
      <c r="A30" s="18" t="s">
        <v>37</v>
      </c>
    </row>
    <row r="31" spans="1:12">
      <c r="J31" s="29" t="s">
        <v>81</v>
      </c>
    </row>
    <row r="32" spans="1:12">
      <c r="I32" t="s">
        <v>16</v>
      </c>
      <c r="J32" t="s">
        <v>17</v>
      </c>
      <c r="K32" t="s">
        <v>79</v>
      </c>
      <c r="L32" t="s">
        <v>80</v>
      </c>
    </row>
    <row r="33" spans="1:12">
      <c r="I33" t="s">
        <v>18</v>
      </c>
      <c r="J33" s="28">
        <v>0.57327900472327276</v>
      </c>
      <c r="K33" s="28">
        <v>0.58017369137765695</v>
      </c>
      <c r="L33" s="28">
        <v>0.5667415354562626</v>
      </c>
    </row>
    <row r="34" spans="1:12">
      <c r="I34" t="s">
        <v>19</v>
      </c>
      <c r="J34" s="28">
        <v>2.7843581043966301</v>
      </c>
      <c r="K34" s="28">
        <v>2.8667927150498538</v>
      </c>
      <c r="L34" s="28">
        <v>2.703550416462932</v>
      </c>
    </row>
    <row r="35" spans="1:12">
      <c r="I35" t="s">
        <v>20</v>
      </c>
      <c r="J35" s="28">
        <v>4.1574243210858022</v>
      </c>
      <c r="K35" s="28">
        <v>3.8473555866157252</v>
      </c>
      <c r="L35" s="28">
        <v>4.4761837549712311</v>
      </c>
    </row>
    <row r="36" spans="1:12">
      <c r="I36" t="s">
        <v>21</v>
      </c>
      <c r="J36" s="28">
        <v>4.7170378336952234</v>
      </c>
      <c r="K36" s="28">
        <v>4.0493360121714366</v>
      </c>
      <c r="L36" s="28">
        <v>5.4206071745078805</v>
      </c>
    </row>
    <row r="37" spans="1:12">
      <c r="I37" t="s">
        <v>22</v>
      </c>
      <c r="J37" s="28">
        <v>5.1278642490832684</v>
      </c>
      <c r="K37" s="28">
        <v>4.3344412012299074</v>
      </c>
      <c r="L37" s="28">
        <v>5.9512817376924092</v>
      </c>
    </row>
    <row r="38" spans="1:12">
      <c r="I38" t="s">
        <v>23</v>
      </c>
      <c r="J38" s="28">
        <v>5.1836705243751613</v>
      </c>
      <c r="K38" s="28">
        <v>4.3603986127252261</v>
      </c>
      <c r="L38" s="28">
        <v>6.0250372210293204</v>
      </c>
    </row>
    <row r="39" spans="1:12">
      <c r="I39" t="s">
        <v>24</v>
      </c>
      <c r="J39" s="28">
        <v>5.3649624581427897</v>
      </c>
      <c r="K39" s="28">
        <v>4.7230180568668949</v>
      </c>
      <c r="L39" s="28">
        <v>6.0210505518585373</v>
      </c>
    </row>
    <row r="40" spans="1:12">
      <c r="I40" t="s">
        <v>25</v>
      </c>
      <c r="J40" s="28">
        <v>5.4956519727399646</v>
      </c>
      <c r="K40" s="28">
        <v>4.8467156343243847</v>
      </c>
      <c r="L40" s="28">
        <v>6.1701119974450354</v>
      </c>
    </row>
    <row r="41" spans="1:12">
      <c r="I41" t="s">
        <v>26</v>
      </c>
      <c r="J41" s="28">
        <v>5.6150220678745102</v>
      </c>
      <c r="K41" s="28">
        <v>4.8402455468287169</v>
      </c>
      <c r="L41" s="28">
        <v>6.4380623652302162</v>
      </c>
    </row>
    <row r="42" spans="1:12">
      <c r="I42" t="s">
        <v>27</v>
      </c>
      <c r="J42" s="28">
        <v>5.6359977551471809</v>
      </c>
      <c r="K42" s="28">
        <v>4.5458054142999424</v>
      </c>
      <c r="L42" s="28">
        <v>6.830039802805735</v>
      </c>
    </row>
    <row r="43" spans="1:12">
      <c r="I43" t="s">
        <v>28</v>
      </c>
      <c r="J43" s="28">
        <v>5.6330257583503318</v>
      </c>
      <c r="K43" s="28">
        <v>4.3563887769111398</v>
      </c>
      <c r="L43" s="28">
        <v>7.0502639710256689</v>
      </c>
    </row>
    <row r="44" spans="1:12">
      <c r="I44" t="s">
        <v>29</v>
      </c>
      <c r="J44" s="28">
        <v>6.0269436453293972</v>
      </c>
      <c r="K44" s="28">
        <v>4.7329828361638695</v>
      </c>
      <c r="L44" s="28">
        <v>7.5269425925222242</v>
      </c>
    </row>
    <row r="45" spans="1:12">
      <c r="I45" t="s">
        <v>30</v>
      </c>
      <c r="J45" s="28">
        <v>4.7729314205373878</v>
      </c>
      <c r="K45" s="28">
        <v>4.0640436588985223</v>
      </c>
      <c r="L45" s="28">
        <v>5.9183410256726772</v>
      </c>
    </row>
    <row r="48" spans="1:12">
      <c r="A48" s="20" t="s">
        <v>31</v>
      </c>
    </row>
    <row r="49" spans="1:1">
      <c r="A49" s="20" t="s">
        <v>38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4" workbookViewId="0">
      <selection activeCell="J33" sqref="J33:L45"/>
    </sheetView>
  </sheetViews>
  <sheetFormatPr baseColWidth="10" defaultRowHeight="15"/>
  <sheetData>
    <row r="1" spans="1:1" s="18" customFormat="1">
      <c r="A1" s="18" t="s">
        <v>39</v>
      </c>
    </row>
    <row r="17" spans="1:12" ht="16.5" customHeight="1"/>
    <row r="18" spans="1:12">
      <c r="A18" s="20" t="s">
        <v>31</v>
      </c>
    </row>
    <row r="19" spans="1:12">
      <c r="A19" s="20" t="s">
        <v>40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0.93366034900225436</v>
      </c>
      <c r="C24" s="2">
        <v>2.6400601152208398E-2</v>
      </c>
      <c r="D24" s="2">
        <v>4.3166068297570345E-3</v>
      </c>
      <c r="E24" s="2">
        <v>2.0664607163730482E-2</v>
      </c>
      <c r="F24" s="2">
        <v>9.5307673039993317E-3</v>
      </c>
      <c r="G24" s="2">
        <v>5.4270685480504299E-3</v>
      </c>
    </row>
    <row r="30" spans="1:12" s="18" customFormat="1">
      <c r="A30" s="18" t="s">
        <v>41</v>
      </c>
    </row>
    <row r="31" spans="1:12">
      <c r="J31" s="30" t="s">
        <v>81</v>
      </c>
    </row>
    <row r="32" spans="1:12">
      <c r="I32" t="s">
        <v>16</v>
      </c>
      <c r="J32" t="s">
        <v>17</v>
      </c>
      <c r="K32" t="s">
        <v>79</v>
      </c>
      <c r="L32" t="s">
        <v>80</v>
      </c>
    </row>
    <row r="33" spans="1:12">
      <c r="I33" t="s">
        <v>18</v>
      </c>
      <c r="J33" s="28">
        <v>0.55114316318015888</v>
      </c>
      <c r="K33" s="28">
        <v>0.57311001576797482</v>
      </c>
      <c r="L33" s="28">
        <v>0.53034684119215192</v>
      </c>
    </row>
    <row r="34" spans="1:12">
      <c r="I34" t="s">
        <v>19</v>
      </c>
      <c r="J34" s="28">
        <v>2.6795041012297651</v>
      </c>
      <c r="K34" s="28">
        <v>2.8314776970937472</v>
      </c>
      <c r="L34" s="28">
        <v>2.5308460127763137</v>
      </c>
    </row>
    <row r="35" spans="1:12">
      <c r="I35" t="s">
        <v>20</v>
      </c>
      <c r="J35" s="28">
        <v>4.0485360875600209</v>
      </c>
      <c r="K35" s="28">
        <v>3.8056343130929289</v>
      </c>
      <c r="L35" s="28">
        <v>4.2973394022502527</v>
      </c>
    </row>
    <row r="36" spans="1:12">
      <c r="I36" t="s">
        <v>21</v>
      </c>
      <c r="J36" s="28">
        <v>4.5451968837723999</v>
      </c>
      <c r="K36" s="28">
        <v>3.9085638749700826</v>
      </c>
      <c r="L36" s="28">
        <v>5.2180895799927098</v>
      </c>
    </row>
    <row r="37" spans="1:12">
      <c r="I37" t="s">
        <v>22</v>
      </c>
      <c r="J37" s="28">
        <v>4.704427481276336</v>
      </c>
      <c r="K37" s="28">
        <v>4.0776641601786334</v>
      </c>
      <c r="L37" s="28">
        <v>5.358604466982845</v>
      </c>
    </row>
    <row r="38" spans="1:12">
      <c r="I38" t="s">
        <v>23</v>
      </c>
      <c r="J38" s="28">
        <v>4.8186512382456943</v>
      </c>
      <c r="K38" s="28">
        <v>4.1500590016867678</v>
      </c>
      <c r="L38" s="28">
        <v>5.5035104043309087</v>
      </c>
    </row>
    <row r="39" spans="1:12">
      <c r="I39" t="s">
        <v>24</v>
      </c>
      <c r="J39" s="28">
        <v>4.8432277886136177</v>
      </c>
      <c r="K39" s="28">
        <v>4.2397457110511185</v>
      </c>
      <c r="L39" s="28">
        <v>5.4599001458079437</v>
      </c>
    </row>
    <row r="40" spans="1:12">
      <c r="I40" t="s">
        <v>25</v>
      </c>
      <c r="J40" s="28">
        <v>4.9584125961608621</v>
      </c>
      <c r="K40" s="28">
        <v>4.403806615144779</v>
      </c>
      <c r="L40" s="28">
        <v>5.5339272027264865</v>
      </c>
    </row>
    <row r="41" spans="1:12">
      <c r="I41" t="s">
        <v>26</v>
      </c>
      <c r="J41" s="28">
        <v>5.167503326711377</v>
      </c>
      <c r="K41" s="28">
        <v>4.4937188420255048</v>
      </c>
      <c r="L41" s="28">
        <v>5.8828419672200472</v>
      </c>
    </row>
    <row r="42" spans="1:12">
      <c r="I42" t="s">
        <v>27</v>
      </c>
      <c r="J42" s="28">
        <v>5.1311647532425866</v>
      </c>
      <c r="K42" s="28">
        <v>4.1674324507896543</v>
      </c>
      <c r="L42" s="28">
        <v>6.1893714371243576</v>
      </c>
    </row>
    <row r="43" spans="1:12">
      <c r="I43" t="s">
        <v>28</v>
      </c>
      <c r="J43" s="28">
        <v>5.1259478429485403</v>
      </c>
      <c r="K43" s="28">
        <v>4.0398149246876462</v>
      </c>
      <c r="L43" s="28">
        <v>6.3384005500180729</v>
      </c>
    </row>
    <row r="44" spans="1:12">
      <c r="I44" t="s">
        <v>29</v>
      </c>
      <c r="J44" s="28">
        <v>5.4736093247985558</v>
      </c>
      <c r="K44" s="28">
        <v>4.2570251044149909</v>
      </c>
      <c r="L44" s="28">
        <v>6.881640054342574</v>
      </c>
    </row>
    <row r="45" spans="1:12">
      <c r="I45" t="s">
        <v>30</v>
      </c>
      <c r="J45" s="28">
        <v>4.6138701338012638</v>
      </c>
      <c r="K45" s="28">
        <v>3.9834353857549996</v>
      </c>
      <c r="L45" s="28">
        <v>5.6215133382798168</v>
      </c>
    </row>
    <row r="48" spans="1:12">
      <c r="A48" s="20" t="s">
        <v>31</v>
      </c>
    </row>
    <row r="49" spans="1:1">
      <c r="A49" s="20" t="s">
        <v>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1" workbookViewId="0">
      <selection activeCell="K33" sqref="K33:M45"/>
    </sheetView>
  </sheetViews>
  <sheetFormatPr baseColWidth="10" defaultRowHeight="15"/>
  <sheetData>
    <row r="1" spans="1:1" s="18" customFormat="1">
      <c r="A1" s="18" t="s">
        <v>43</v>
      </c>
    </row>
    <row r="17" spans="1:13" ht="16.5" customHeight="1"/>
    <row r="18" spans="1:13">
      <c r="A18" s="20" t="s">
        <v>31</v>
      </c>
    </row>
    <row r="19" spans="1:13">
      <c r="A19" s="20" t="s">
        <v>44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1">
        <v>0.93306032643705084</v>
      </c>
      <c r="C23" s="21">
        <v>2.5955175558214048E-2</v>
      </c>
      <c r="D23" s="21">
        <v>4.2247747483958407E-3</v>
      </c>
      <c r="E23" s="21">
        <v>2.1801510879840714E-2</v>
      </c>
      <c r="F23" s="21">
        <v>9.2861385558799664E-3</v>
      </c>
      <c r="G23" s="21">
        <v>5.6720738206185737E-3</v>
      </c>
      <c r="H23">
        <v>1</v>
      </c>
    </row>
    <row r="30" spans="1:13" s="18" customFormat="1">
      <c r="A30" s="18" t="s">
        <v>45</v>
      </c>
    </row>
    <row r="31" spans="1:13">
      <c r="K31" s="31" t="s">
        <v>81</v>
      </c>
    </row>
    <row r="32" spans="1:13">
      <c r="J32" t="s">
        <v>16</v>
      </c>
      <c r="K32" t="s">
        <v>17</v>
      </c>
      <c r="L32" t="s">
        <v>79</v>
      </c>
      <c r="M32" t="s">
        <v>80</v>
      </c>
    </row>
    <row r="33" spans="1:13">
      <c r="J33" t="s">
        <v>18</v>
      </c>
      <c r="K33" s="28">
        <v>0.56001890811383914</v>
      </c>
      <c r="L33" s="28">
        <v>0.57438480040989526</v>
      </c>
      <c r="M33" s="28">
        <v>0.5464335899337065</v>
      </c>
    </row>
    <row r="34" spans="1:13">
      <c r="J34" t="s">
        <v>19</v>
      </c>
      <c r="K34" s="28">
        <v>2.6475885409249083</v>
      </c>
      <c r="L34" s="28">
        <v>2.7715706051020357</v>
      </c>
      <c r="M34" s="28">
        <v>2.5270803435825129</v>
      </c>
    </row>
    <row r="35" spans="1:13">
      <c r="J35" t="s">
        <v>20</v>
      </c>
      <c r="K35" s="28">
        <v>4.0302777171449202</v>
      </c>
      <c r="L35" s="28">
        <v>3.8065233891678885</v>
      </c>
      <c r="M35" s="28">
        <v>4.2582309910238187</v>
      </c>
    </row>
    <row r="36" spans="1:13">
      <c r="J36" t="s">
        <v>21</v>
      </c>
      <c r="K36" s="28">
        <v>4.5189069674595537</v>
      </c>
      <c r="L36" s="28">
        <v>3.9302370982115367</v>
      </c>
      <c r="M36" s="28">
        <v>5.1409253060320763</v>
      </c>
    </row>
    <row r="37" spans="1:13">
      <c r="J37" t="s">
        <v>22</v>
      </c>
      <c r="K37" s="28">
        <v>4.6295827655036055</v>
      </c>
      <c r="L37" s="28">
        <v>3.9311517700292296</v>
      </c>
      <c r="M37" s="28">
        <v>5.3632489771645595</v>
      </c>
    </row>
    <row r="38" spans="1:13">
      <c r="J38" t="s">
        <v>23</v>
      </c>
      <c r="K38" s="28">
        <v>4.7492056163042484</v>
      </c>
      <c r="L38" s="28">
        <v>4.070156826943653</v>
      </c>
      <c r="M38" s="28">
        <v>5.4463050933420618</v>
      </c>
    </row>
    <row r="39" spans="1:13">
      <c r="J39" t="s">
        <v>24</v>
      </c>
      <c r="K39" s="28">
        <v>4.7708510646209596</v>
      </c>
      <c r="L39" s="28">
        <v>4.1749668210257305</v>
      </c>
      <c r="M39" s="28">
        <v>5.3795605881523203</v>
      </c>
    </row>
    <row r="40" spans="1:13">
      <c r="J40" t="s">
        <v>25</v>
      </c>
      <c r="K40" s="28">
        <v>4.9062105178228963</v>
      </c>
      <c r="L40" s="28">
        <v>4.3952529862111351</v>
      </c>
      <c r="M40" s="28">
        <v>5.4354799520607591</v>
      </c>
    </row>
    <row r="41" spans="1:13">
      <c r="J41" t="s">
        <v>26</v>
      </c>
      <c r="K41" s="28">
        <v>5.0798231607143762</v>
      </c>
      <c r="L41" s="28">
        <v>4.4693622465761518</v>
      </c>
      <c r="M41" s="28">
        <v>5.7269535425088254</v>
      </c>
    </row>
    <row r="42" spans="1:13">
      <c r="J42" t="s">
        <v>27</v>
      </c>
      <c r="K42" s="28">
        <v>5.0456561822921513</v>
      </c>
      <c r="L42" s="28">
        <v>4.1492651661668116</v>
      </c>
      <c r="M42" s="28">
        <v>6.0303596354380495</v>
      </c>
    </row>
    <row r="43" spans="1:13">
      <c r="J43" t="s">
        <v>28</v>
      </c>
      <c r="K43" s="28">
        <v>5.0315966217733825</v>
      </c>
      <c r="L43" s="28">
        <v>4.0414460317039484</v>
      </c>
      <c r="M43" s="28">
        <v>6.1431629713167544</v>
      </c>
    </row>
    <row r="44" spans="1:13">
      <c r="J44" t="s">
        <v>29</v>
      </c>
      <c r="K44" s="28">
        <v>5.4119402154316756</v>
      </c>
      <c r="L44" s="28">
        <v>4.380463463639245</v>
      </c>
      <c r="M44" s="28">
        <v>6.6053910493092145</v>
      </c>
    </row>
    <row r="45" spans="1:13">
      <c r="J45" t="s">
        <v>30</v>
      </c>
      <c r="K45" s="28">
        <v>4.7258032461925144</v>
      </c>
      <c r="L45" s="28">
        <v>4.1439119216196598</v>
      </c>
      <c r="M45" s="28">
        <v>5.6449383171171643</v>
      </c>
    </row>
    <row r="48" spans="1:13">
      <c r="A48" s="20" t="s">
        <v>31</v>
      </c>
    </row>
    <row r="49" spans="1:1">
      <c r="A49" s="20" t="s">
        <v>46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4" workbookViewId="0">
      <selection activeCell="I31" sqref="I31"/>
    </sheetView>
  </sheetViews>
  <sheetFormatPr baseColWidth="10" defaultRowHeight="15"/>
  <sheetData>
    <row r="1" spans="1:1" s="18" customFormat="1">
      <c r="A1" s="18" t="s">
        <v>47</v>
      </c>
    </row>
    <row r="17" spans="1:11" ht="16.5" customHeight="1"/>
    <row r="18" spans="1:11">
      <c r="A18" s="20" t="s">
        <v>31</v>
      </c>
    </row>
    <row r="19" spans="1:11">
      <c r="A19" s="20" t="s">
        <v>48</v>
      </c>
    </row>
    <row r="21" spans="1:11">
      <c r="A21" t="s">
        <v>2</v>
      </c>
      <c r="B21" t="s">
        <v>3</v>
      </c>
      <c r="C21" t="s">
        <v>68</v>
      </c>
      <c r="D21" t="s">
        <v>51</v>
      </c>
      <c r="E21" t="s">
        <v>6</v>
      </c>
      <c r="F21" t="s">
        <v>7</v>
      </c>
      <c r="G21" t="s">
        <v>8</v>
      </c>
    </row>
    <row r="22" spans="1:11">
      <c r="B22" s="21">
        <v>0.93665610234254693</v>
      </c>
      <c r="C22" s="21">
        <v>2.1596421795094158E-2</v>
      </c>
      <c r="D22" s="21">
        <v>6.5278062471421138E-3</v>
      </c>
      <c r="E22" s="21">
        <v>2.1953821815066513E-2</v>
      </c>
      <c r="F22" s="21">
        <v>8.2149445767174915E-3</v>
      </c>
      <c r="G22" s="21">
        <v>5.0509032234328276E-3</v>
      </c>
    </row>
    <row r="30" spans="1:11" s="18" customFormat="1">
      <c r="A30" s="18" t="s">
        <v>49</v>
      </c>
    </row>
    <row r="31" spans="1:11">
      <c r="I31" s="32" t="s">
        <v>81</v>
      </c>
    </row>
    <row r="32" spans="1:11">
      <c r="H32" t="s">
        <v>16</v>
      </c>
      <c r="I32" t="s">
        <v>17</v>
      </c>
      <c r="J32" t="s">
        <v>79</v>
      </c>
      <c r="K32" t="s">
        <v>80</v>
      </c>
    </row>
    <row r="33" spans="1:11">
      <c r="H33" t="s">
        <v>18</v>
      </c>
      <c r="I33" s="28">
        <v>0.48422172784310641</v>
      </c>
      <c r="J33" s="28">
        <v>0.50647246337626106</v>
      </c>
      <c r="K33" s="28">
        <v>0.46318104403786414</v>
      </c>
    </row>
    <row r="34" spans="1:11">
      <c r="H34" t="s">
        <v>19</v>
      </c>
      <c r="I34" s="28">
        <v>2.1907939444598457</v>
      </c>
      <c r="J34" s="28">
        <v>2.2599195583873906</v>
      </c>
      <c r="K34" s="28">
        <v>2.123949503964671</v>
      </c>
    </row>
    <row r="35" spans="1:11">
      <c r="H35" t="s">
        <v>20</v>
      </c>
      <c r="I35" s="28">
        <v>3.2459486265541568</v>
      </c>
      <c r="J35" s="28">
        <v>3.0639403203229563</v>
      </c>
      <c r="K35" s="28">
        <v>3.4308293346382697</v>
      </c>
    </row>
    <row r="36" spans="1:11">
      <c r="H36" t="s">
        <v>21</v>
      </c>
      <c r="I36" s="28">
        <v>3.5676000087349764</v>
      </c>
      <c r="J36" s="28">
        <v>2.992907239446422</v>
      </c>
      <c r="K36" s="28">
        <v>4.1754686420790295</v>
      </c>
    </row>
    <row r="37" spans="1:11">
      <c r="H37" t="s">
        <v>22</v>
      </c>
      <c r="I37" s="28">
        <v>3.6103536307756192</v>
      </c>
      <c r="J37" s="28">
        <v>3.0124911858860552</v>
      </c>
      <c r="K37" s="28">
        <v>4.2406735613639333</v>
      </c>
    </row>
    <row r="38" spans="1:11">
      <c r="H38" t="s">
        <v>23</v>
      </c>
      <c r="I38" s="28">
        <v>3.7652367557430848</v>
      </c>
      <c r="J38" s="28">
        <v>3.1705212661896782</v>
      </c>
      <c r="K38" s="28">
        <v>4.3792758611277227</v>
      </c>
    </row>
    <row r="39" spans="1:11">
      <c r="H39" t="s">
        <v>24</v>
      </c>
      <c r="I39" s="28">
        <v>3.6460120283580673</v>
      </c>
      <c r="J39" s="28">
        <v>3.1501683507559752</v>
      </c>
      <c r="K39" s="28">
        <v>4.1519601383333749</v>
      </c>
    </row>
    <row r="40" spans="1:11">
      <c r="H40" t="s">
        <v>25</v>
      </c>
      <c r="I40" s="28">
        <v>3.8097885477396414</v>
      </c>
      <c r="J40" s="28">
        <v>3.3215610850521347</v>
      </c>
      <c r="K40" s="28">
        <v>4.3147522803312537</v>
      </c>
    </row>
    <row r="41" spans="1:11">
      <c r="H41" t="s">
        <v>26</v>
      </c>
      <c r="I41" s="28">
        <v>4.0499009154223353</v>
      </c>
      <c r="J41" s="28">
        <v>3.5479886443051476</v>
      </c>
      <c r="K41" s="28">
        <v>4.5810371374109105</v>
      </c>
    </row>
    <row r="42" spans="1:11">
      <c r="H42" t="s">
        <v>27</v>
      </c>
      <c r="I42" s="28">
        <v>4.0608167512396784</v>
      </c>
      <c r="J42" s="28">
        <v>3.4596259331702433</v>
      </c>
      <c r="K42" s="28">
        <v>4.7207368855676251</v>
      </c>
    </row>
    <row r="43" spans="1:11">
      <c r="H43" t="s">
        <v>28</v>
      </c>
      <c r="I43" s="28">
        <v>3.9181590153863155</v>
      </c>
      <c r="J43" s="28">
        <v>3.2385383651151427</v>
      </c>
      <c r="K43" s="28">
        <v>4.6842588545610022</v>
      </c>
    </row>
    <row r="44" spans="1:11">
      <c r="H44" t="s">
        <v>29</v>
      </c>
      <c r="I44" s="28">
        <v>4.1991541416776812</v>
      </c>
      <c r="J44" s="28">
        <v>3.478941601799681</v>
      </c>
      <c r="K44" s="28">
        <v>5.0336880377415074</v>
      </c>
    </row>
    <row r="45" spans="1:11">
      <c r="H45" t="s">
        <v>30</v>
      </c>
      <c r="I45" s="28">
        <v>3.8218332320956665</v>
      </c>
      <c r="J45" s="28">
        <v>3.4288128476149011</v>
      </c>
      <c r="K45" s="28">
        <v>4.4367328267042305</v>
      </c>
    </row>
    <row r="48" spans="1:11">
      <c r="A48" s="20" t="s">
        <v>31</v>
      </c>
    </row>
    <row r="49" spans="1:1">
      <c r="A49" s="20" t="s">
        <v>50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D25" sqref="D25"/>
    </sheetView>
  </sheetViews>
  <sheetFormatPr baseColWidth="10" defaultRowHeight="15"/>
  <sheetData>
    <row r="1" spans="1:17">
      <c r="A1" s="33" t="s">
        <v>85</v>
      </c>
      <c r="B1" s="33"/>
      <c r="C1" s="33"/>
      <c r="D1" s="33"/>
      <c r="E1" s="33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34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34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34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34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>
      <c r="A14" s="1"/>
      <c r="B14" s="1"/>
      <c r="C14" s="1"/>
      <c r="D14" s="1"/>
      <c r="E14" s="1"/>
      <c r="F14" s="1"/>
      <c r="G14" s="1"/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spans="1:17">
      <c r="A15" s="36" t="s">
        <v>82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36" t="s">
        <v>83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37" t="s">
        <v>84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32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 t="s">
        <v>3</v>
      </c>
      <c r="B22" s="1" t="s">
        <v>68</v>
      </c>
      <c r="C22" s="1" t="s">
        <v>51</v>
      </c>
      <c r="D22" s="1" t="s">
        <v>6</v>
      </c>
      <c r="E22" s="1" t="s">
        <v>7</v>
      </c>
      <c r="F22" s="1" t="s">
        <v>8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38">
        <v>0.93465656364797123</v>
      </c>
      <c r="B23" s="38">
        <v>0.03</v>
      </c>
      <c r="C23" s="38">
        <v>6.1068143047022993E-3</v>
      </c>
      <c r="D23" s="38">
        <v>2.3495797967534982E-2</v>
      </c>
      <c r="E23" s="38">
        <v>8.2261457472082387E-3</v>
      </c>
      <c r="F23" s="38">
        <v>5.5154946676574321E-3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39" t="s">
        <v>94</v>
      </c>
      <c r="B26" s="40"/>
      <c r="C26" s="40"/>
      <c r="D26" s="40"/>
      <c r="E26" s="40"/>
      <c r="F26" s="40"/>
      <c r="G26" s="40"/>
      <c r="H26" s="40"/>
      <c r="I26" s="40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36" t="s">
        <v>82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36" t="s">
        <v>86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37" t="s">
        <v>87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 t="s">
        <v>81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 t="s">
        <v>80</v>
      </c>
      <c r="C55" s="1" t="s">
        <v>79</v>
      </c>
      <c r="D55" s="1" t="s">
        <v>17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t="s">
        <v>88</v>
      </c>
      <c r="B56" s="41">
        <v>5.4523187733121578E-2</v>
      </c>
      <c r="C56" s="41">
        <v>6.693469647297802E-2</v>
      </c>
      <c r="D56" s="41">
        <v>6.0604807458526699E-2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t="s">
        <v>89</v>
      </c>
      <c r="B57" s="41">
        <v>7.0765335954009606E-3</v>
      </c>
      <c r="C57" s="41">
        <v>3.6917635831518985E-3</v>
      </c>
      <c r="D57" s="41">
        <v>5.4200786814755262E-3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t="s">
        <v>90</v>
      </c>
      <c r="B58" s="41">
        <v>3.8555498953941119E-3</v>
      </c>
      <c r="C58" s="41">
        <v>2.5146832354115685E-3</v>
      </c>
      <c r="D58" s="41">
        <v>3.1994069776112885E-3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t="s">
        <v>91</v>
      </c>
      <c r="B59" s="41">
        <v>1.2353751033482784E-2</v>
      </c>
      <c r="C59" s="41">
        <v>9.113452895439916E-3</v>
      </c>
      <c r="D59" s="41">
        <v>1.0771822130989572E-2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t="s">
        <v>92</v>
      </c>
      <c r="B60" s="41">
        <v>9.9015109086802208E-2</v>
      </c>
      <c r="C60" s="41">
        <v>7.5030195575991318E-2</v>
      </c>
      <c r="D60" s="41">
        <v>8.73395384105395E-2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t="s">
        <v>93</v>
      </c>
      <c r="B61" s="41">
        <v>1.0234748656180985</v>
      </c>
      <c r="C61" s="41">
        <v>1.0624925360822712</v>
      </c>
      <c r="D61" s="41">
        <v>1.0424175479996221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t="s">
        <v>19</v>
      </c>
      <c r="B62" s="41">
        <v>2.0314084280508813</v>
      </c>
      <c r="C62" s="41">
        <v>2.3342171173126256</v>
      </c>
      <c r="D62" s="41">
        <v>2.1798692849427366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>
      <c r="A63" t="s">
        <v>20</v>
      </c>
      <c r="B63" s="41">
        <v>3.3765181175911492</v>
      </c>
      <c r="C63" s="41">
        <v>3.0963557698885014</v>
      </c>
      <c r="D63" s="41">
        <v>3.2353843035133987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>
      <c r="A64" s="1" t="s">
        <v>21</v>
      </c>
      <c r="B64" s="41">
        <v>3.9777958586680446</v>
      </c>
      <c r="C64" s="41">
        <v>3.0371493286667479</v>
      </c>
      <c r="D64" s="41">
        <v>3.4953027794655571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>
      <c r="A65" s="1" t="s">
        <v>22</v>
      </c>
      <c r="B65" s="41">
        <v>4.2358988770623291</v>
      </c>
      <c r="C65" s="41">
        <v>3.0952117558124526</v>
      </c>
      <c r="D65" s="41">
        <v>3.6493530379910046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>
      <c r="A66" s="1" t="s">
        <v>23</v>
      </c>
      <c r="B66" s="41">
        <v>4.2965091476122055</v>
      </c>
      <c r="C66" s="41">
        <v>3.2787287517330355</v>
      </c>
      <c r="D66" s="41">
        <v>3.777855370903155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>
      <c r="A67" s="1" t="s">
        <v>24</v>
      </c>
      <c r="B67" s="41">
        <v>4.09469115101074</v>
      </c>
      <c r="C67" s="41">
        <v>3.1195547811244264</v>
      </c>
      <c r="D67" s="41">
        <v>3.6020762294631017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 t="s">
        <v>25</v>
      </c>
      <c r="B68" s="41">
        <v>4.1494212829970323</v>
      </c>
      <c r="C68" s="41">
        <v>3.405405477282005</v>
      </c>
      <c r="D68" s="41">
        <v>3.7714051507481106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>
      <c r="A69" s="1" t="s">
        <v>26</v>
      </c>
      <c r="B69" s="41">
        <v>4.4088518511953021</v>
      </c>
      <c r="C69" s="41">
        <v>3.5093053378474228</v>
      </c>
      <c r="D69" s="41">
        <v>3.9469118569162758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>
      <c r="A70" s="1" t="s">
        <v>27</v>
      </c>
      <c r="B70" s="41">
        <v>4.6868303760039138</v>
      </c>
      <c r="C70" s="41">
        <v>3.4887599287834705</v>
      </c>
      <c r="D70" s="41">
        <v>4.0605594468076367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>
      <c r="A71" s="1" t="s">
        <v>28</v>
      </c>
      <c r="B71" s="41">
        <v>4.715446439563145</v>
      </c>
      <c r="C71" s="41">
        <v>3.2993739860516555</v>
      </c>
      <c r="D71" s="41">
        <v>3.9627867265826495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>
      <c r="A72" s="1" t="s">
        <v>29</v>
      </c>
      <c r="B72" s="41">
        <v>4.8868267588302992</v>
      </c>
      <c r="C72" s="41">
        <v>3.4662141205484009</v>
      </c>
      <c r="D72" s="41">
        <v>4.1236795000759932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>
      <c r="A73" s="1" t="s">
        <v>30</v>
      </c>
      <c r="B73" s="41">
        <v>4.6144628436413289</v>
      </c>
      <c r="C73" s="41">
        <v>3.5734172965271012</v>
      </c>
      <c r="D73" s="41">
        <v>3.9807596357982677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>
      <c r="A81" s="1"/>
      <c r="B81" s="1"/>
      <c r="C81" s="42"/>
      <c r="D81" s="42"/>
      <c r="E81" s="4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</sheetData>
  <mergeCells count="1">
    <mergeCell ref="H13:Q1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1" sqref="I21"/>
    </sheetView>
  </sheetViews>
  <sheetFormatPr baseColWidth="10" defaultRowHeight="15"/>
  <sheetData>
    <row r="1" spans="1:7">
      <c r="A1" s="17" t="s">
        <v>52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69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0.73992374090622004</v>
      </c>
      <c r="C25" s="2">
        <v>7.0785281527053268E-2</v>
      </c>
      <c r="D25" s="2">
        <v>9.6914547708718338E-2</v>
      </c>
      <c r="E25" s="2">
        <v>6.669161851739222E-2</v>
      </c>
      <c r="F25" s="2">
        <v>1.7684624201735714E-2</v>
      </c>
      <c r="G25" s="2">
        <v>8.0001871388804425E-3</v>
      </c>
    </row>
    <row r="29" spans="1:7">
      <c r="A29" s="22" t="s">
        <v>53</v>
      </c>
    </row>
    <row r="31" spans="1:7" ht="51">
      <c r="A31" s="3"/>
      <c r="B31" s="4" t="s">
        <v>54</v>
      </c>
      <c r="C31" s="4" t="s">
        <v>55</v>
      </c>
      <c r="D31" s="4" t="s">
        <v>56</v>
      </c>
      <c r="E31" s="4" t="s">
        <v>57</v>
      </c>
      <c r="F31" s="4" t="s">
        <v>58</v>
      </c>
    </row>
    <row r="32" spans="1:7">
      <c r="A32" s="5" t="s">
        <v>9</v>
      </c>
      <c r="B32" s="23">
        <v>96</v>
      </c>
      <c r="C32" s="23">
        <v>258</v>
      </c>
      <c r="D32" s="23">
        <v>354</v>
      </c>
      <c r="E32" s="24">
        <f>C32/D32</f>
        <v>0.72881355932203384</v>
      </c>
      <c r="F32" s="7">
        <v>8.2814766293922235E-3</v>
      </c>
    </row>
    <row r="33" spans="1:6">
      <c r="A33" s="8" t="s">
        <v>10</v>
      </c>
      <c r="B33" s="25">
        <v>839</v>
      </c>
      <c r="C33" s="25">
        <v>10614</v>
      </c>
      <c r="D33" s="25">
        <v>11453</v>
      </c>
      <c r="E33" s="9">
        <f t="shared" ref="E33:E37" si="0">C33/D33</f>
        <v>0.92674408451933987</v>
      </c>
      <c r="F33" s="10">
        <v>0.26793150236279417</v>
      </c>
    </row>
    <row r="34" spans="1:6">
      <c r="A34" s="11" t="s">
        <v>11</v>
      </c>
      <c r="B34" s="23">
        <v>1216</v>
      </c>
      <c r="C34" s="23">
        <v>19326</v>
      </c>
      <c r="D34" s="23">
        <v>20542</v>
      </c>
      <c r="E34" s="6">
        <f t="shared" si="0"/>
        <v>0.94080420601694092</v>
      </c>
      <c r="F34" s="7">
        <v>0.48055958452252845</v>
      </c>
    </row>
    <row r="35" spans="1:6">
      <c r="A35" s="8" t="s">
        <v>12</v>
      </c>
      <c r="B35" s="25">
        <v>588</v>
      </c>
      <c r="C35" s="25">
        <v>7554</v>
      </c>
      <c r="D35" s="25">
        <v>8142</v>
      </c>
      <c r="E35" s="9">
        <f t="shared" si="0"/>
        <v>0.92778187177597637</v>
      </c>
      <c r="F35" s="10">
        <v>0.19047396247602114</v>
      </c>
    </row>
    <row r="36" spans="1:6">
      <c r="A36" s="11" t="s">
        <v>13</v>
      </c>
      <c r="B36" s="23">
        <v>185</v>
      </c>
      <c r="C36" s="23">
        <v>1783</v>
      </c>
      <c r="D36" s="23">
        <v>1968</v>
      </c>
      <c r="E36" s="6">
        <f t="shared" si="0"/>
        <v>0.9059959349593496</v>
      </c>
      <c r="F36" s="7">
        <v>4.6039395498994058E-2</v>
      </c>
    </row>
    <row r="37" spans="1:6">
      <c r="A37" s="8" t="s">
        <v>14</v>
      </c>
      <c r="B37" s="25">
        <v>29</v>
      </c>
      <c r="C37" s="25">
        <v>258</v>
      </c>
      <c r="D37" s="25">
        <v>287</v>
      </c>
      <c r="E37" s="9">
        <f t="shared" si="0"/>
        <v>0.89895470383275267</v>
      </c>
      <c r="F37" s="10">
        <v>6.714078510269967E-3</v>
      </c>
    </row>
    <row r="38" spans="1:6" ht="51">
      <c r="A38" s="12" t="s">
        <v>59</v>
      </c>
      <c r="B38" s="26">
        <f>SUM(B32:B37)</f>
        <v>2953</v>
      </c>
      <c r="C38" s="26">
        <f t="shared" ref="C38:D38" si="1">SUM(C32:C37)</f>
        <v>39793</v>
      </c>
      <c r="D38" s="26">
        <f t="shared" si="1"/>
        <v>42746</v>
      </c>
      <c r="E38" s="13">
        <f>C38/D38</f>
        <v>0.930917512749731</v>
      </c>
      <c r="F38" s="14">
        <v>1</v>
      </c>
    </row>
    <row r="39" spans="1:6">
      <c r="A39" s="20" t="s">
        <v>31</v>
      </c>
    </row>
    <row r="40" spans="1:6">
      <c r="A40" s="20" t="s">
        <v>70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2" sqref="K22:L22"/>
    </sheetView>
  </sheetViews>
  <sheetFormatPr baseColWidth="10" defaultRowHeight="15"/>
  <sheetData>
    <row r="1" spans="1:7">
      <c r="A1" s="17" t="s">
        <v>66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0.72245570854714747</v>
      </c>
      <c r="C25" s="2">
        <v>7.9991640931571739E-2</v>
      </c>
      <c r="D25" s="2">
        <v>8.2661898901711287E-2</v>
      </c>
      <c r="E25" s="2">
        <v>9.0185060487147931E-2</v>
      </c>
      <c r="F25" s="2">
        <v>1.2190308124550119E-2</v>
      </c>
      <c r="G25" s="2">
        <v>1.2515383007871457E-2</v>
      </c>
    </row>
    <row r="29" spans="1:7">
      <c r="A29" s="22" t="s">
        <v>67</v>
      </c>
    </row>
    <row r="31" spans="1:7" ht="51">
      <c r="A31" s="3"/>
      <c r="B31" s="4" t="s">
        <v>54</v>
      </c>
      <c r="C31" s="4" t="s">
        <v>55</v>
      </c>
      <c r="D31" s="4" t="s">
        <v>56</v>
      </c>
      <c r="E31" s="4" t="s">
        <v>57</v>
      </c>
      <c r="F31" s="4" t="s">
        <v>58</v>
      </c>
    </row>
    <row r="32" spans="1:7">
      <c r="A32" s="5" t="s">
        <v>9</v>
      </c>
      <c r="B32" s="23">
        <v>130</v>
      </c>
      <c r="C32" s="23">
        <v>501</v>
      </c>
      <c r="D32" s="23">
        <v>631</v>
      </c>
      <c r="E32" s="24">
        <v>0.79397781299524561</v>
      </c>
      <c r="F32" s="7">
        <v>1.4652269824683617E-2</v>
      </c>
    </row>
    <row r="33" spans="1:6">
      <c r="A33" s="8" t="s">
        <v>10</v>
      </c>
      <c r="B33" s="25">
        <v>903</v>
      </c>
      <c r="C33" s="25">
        <v>11356</v>
      </c>
      <c r="D33" s="25">
        <v>12259</v>
      </c>
      <c r="E33" s="9">
        <v>0.92633983196019254</v>
      </c>
      <c r="F33" s="10">
        <v>0.28466271914547775</v>
      </c>
    </row>
    <row r="34" spans="1:6">
      <c r="A34" s="11" t="s">
        <v>11</v>
      </c>
      <c r="B34" s="23">
        <v>1078</v>
      </c>
      <c r="C34" s="23">
        <v>18807</v>
      </c>
      <c r="D34" s="23">
        <v>19885</v>
      </c>
      <c r="E34" s="6">
        <v>0.94578828262509429</v>
      </c>
      <c r="F34" s="7">
        <v>0.46174387553697899</v>
      </c>
    </row>
    <row r="35" spans="1:6">
      <c r="A35" s="8" t="s">
        <v>12</v>
      </c>
      <c r="B35" s="25">
        <v>477</v>
      </c>
      <c r="C35" s="25">
        <v>7314</v>
      </c>
      <c r="D35" s="25">
        <v>7791</v>
      </c>
      <c r="E35" s="9">
        <v>0.93877551020408168</v>
      </c>
      <c r="F35" s="10">
        <v>0.18091257401602229</v>
      </c>
    </row>
    <row r="36" spans="1:6">
      <c r="A36" s="11" t="s">
        <v>13</v>
      </c>
      <c r="B36" s="23">
        <v>277</v>
      </c>
      <c r="C36" s="23">
        <v>1982</v>
      </c>
      <c r="D36" s="23">
        <v>2259</v>
      </c>
      <c r="E36" s="6">
        <v>0.87737937140327582</v>
      </c>
      <c r="F36" s="7">
        <v>5.2455590386624867E-2</v>
      </c>
    </row>
    <row r="37" spans="1:6">
      <c r="A37" s="8" t="s">
        <v>14</v>
      </c>
      <c r="B37" s="25">
        <v>31</v>
      </c>
      <c r="C37" s="25">
        <v>209</v>
      </c>
      <c r="D37" s="25">
        <v>240</v>
      </c>
      <c r="E37" s="9">
        <v>0.87083333333333335</v>
      </c>
      <c r="F37" s="10">
        <v>5.5729710902124698E-3</v>
      </c>
    </row>
    <row r="38" spans="1:6" ht="51">
      <c r="A38" s="12" t="s">
        <v>59</v>
      </c>
      <c r="B38" s="26">
        <v>2896</v>
      </c>
      <c r="C38" s="26">
        <v>40169</v>
      </c>
      <c r="D38" s="26">
        <v>43065</v>
      </c>
      <c r="E38" s="13">
        <v>0.93275281551143618</v>
      </c>
      <c r="F38" s="14">
        <v>1</v>
      </c>
    </row>
    <row r="39" spans="1:6">
      <c r="A39" s="20" t="s">
        <v>31</v>
      </c>
    </row>
    <row r="40" spans="1:6">
      <c r="A40" s="20" t="s">
        <v>72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18" sqref="J18"/>
    </sheetView>
  </sheetViews>
  <sheetFormatPr baseColWidth="10" defaultRowHeight="15"/>
  <sheetData>
    <row r="1" spans="1:7">
      <c r="A1" s="17" t="s">
        <v>64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0.66151729737043885</v>
      </c>
      <c r="C25" s="2">
        <v>8.6486852194307878E-2</v>
      </c>
      <c r="D25" s="2">
        <v>9.7717739389292319E-2</v>
      </c>
      <c r="E25" s="2">
        <v>9.7627531460015335E-2</v>
      </c>
      <c r="F25" s="2">
        <v>4.9140769473636735E-2</v>
      </c>
      <c r="G25" s="2">
        <v>7.5098101123088718E-3</v>
      </c>
    </row>
    <row r="29" spans="1:7">
      <c r="A29" s="22" t="s">
        <v>65</v>
      </c>
    </row>
    <row r="31" spans="1:7" ht="51">
      <c r="A31" s="3"/>
      <c r="B31" s="4" t="s">
        <v>54</v>
      </c>
      <c r="C31" s="4" t="s">
        <v>55</v>
      </c>
      <c r="D31" s="4" t="s">
        <v>56</v>
      </c>
      <c r="E31" s="4" t="s">
        <v>57</v>
      </c>
      <c r="F31" s="4" t="s">
        <v>58</v>
      </c>
    </row>
    <row r="32" spans="1:7">
      <c r="A32" s="5" t="s">
        <v>9</v>
      </c>
      <c r="B32" s="23">
        <v>80</v>
      </c>
      <c r="C32" s="23">
        <v>375</v>
      </c>
      <c r="D32" s="23">
        <v>455</v>
      </c>
      <c r="E32" s="24">
        <v>0.82417582417582413</v>
      </c>
      <c r="F32" s="7">
        <v>1.0261383369793193E-2</v>
      </c>
    </row>
    <row r="33" spans="1:6">
      <c r="A33" s="8" t="s">
        <v>10</v>
      </c>
      <c r="B33" s="25">
        <v>893</v>
      </c>
      <c r="C33" s="25">
        <v>10830</v>
      </c>
      <c r="D33" s="25">
        <v>11723</v>
      </c>
      <c r="E33" s="9">
        <v>0.92382495948136145</v>
      </c>
      <c r="F33" s="10">
        <v>0.26438285108590243</v>
      </c>
    </row>
    <row r="34" spans="1:6">
      <c r="A34" s="11" t="s">
        <v>11</v>
      </c>
      <c r="B34" s="23">
        <v>1090</v>
      </c>
      <c r="C34" s="23">
        <v>18738</v>
      </c>
      <c r="D34" s="23">
        <v>19828</v>
      </c>
      <c r="E34" s="6">
        <v>0.94502723421424251</v>
      </c>
      <c r="F34" s="7">
        <v>0.44717079001375704</v>
      </c>
    </row>
    <row r="35" spans="1:6">
      <c r="A35" s="8" t="s">
        <v>12</v>
      </c>
      <c r="B35" s="25">
        <v>704</v>
      </c>
      <c r="C35" s="25">
        <v>8827</v>
      </c>
      <c r="D35" s="25">
        <v>9531</v>
      </c>
      <c r="E35" s="9">
        <v>0.92613576749554083</v>
      </c>
      <c r="F35" s="10">
        <v>0.21494779098351413</v>
      </c>
    </row>
    <row r="36" spans="1:6">
      <c r="A36" s="11" t="s">
        <v>13</v>
      </c>
      <c r="B36" s="23">
        <v>209</v>
      </c>
      <c r="C36" s="23">
        <v>2175</v>
      </c>
      <c r="D36" s="23">
        <v>2384</v>
      </c>
      <c r="E36" s="6">
        <v>0.91233221476510062</v>
      </c>
      <c r="F36" s="7">
        <v>5.3765138359531811E-2</v>
      </c>
    </row>
    <row r="37" spans="1:6">
      <c r="A37" s="8" t="s">
        <v>14</v>
      </c>
      <c r="B37" s="25">
        <v>44</v>
      </c>
      <c r="C37" s="25">
        <v>376</v>
      </c>
      <c r="D37" s="25">
        <v>420</v>
      </c>
      <c r="E37" s="9">
        <v>0.89523809523809528</v>
      </c>
      <c r="F37" s="10">
        <v>9.4720461875014098E-3</v>
      </c>
    </row>
    <row r="38" spans="1:6" ht="51">
      <c r="A38" s="12" t="s">
        <v>59</v>
      </c>
      <c r="B38" s="26">
        <v>3020</v>
      </c>
      <c r="C38" s="26">
        <v>41321</v>
      </c>
      <c r="D38" s="26">
        <v>44341</v>
      </c>
      <c r="E38" s="13">
        <v>0.93189147741368039</v>
      </c>
      <c r="F38" s="14">
        <v>1</v>
      </c>
    </row>
    <row r="39" spans="1:6">
      <c r="A39" s="20" t="s">
        <v>31</v>
      </c>
    </row>
    <row r="40" spans="1:6">
      <c r="A40" s="20" t="s">
        <v>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2023-07-11T08:48:51Z</dcterms:modified>
</cp:coreProperties>
</file>