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artage\BILAN STAT 2022\24_Maquette\Données_mises en ligne en septembre\"/>
    </mc:Choice>
  </mc:AlternateContent>
  <bookViews>
    <workbookView xWindow="0" yWindow="0" windowWidth="18450" windowHeight="10635" activeTab="10"/>
  </bookViews>
  <sheets>
    <sheet name="Fig 1" sheetId="14" r:id="rId1"/>
    <sheet name="Fig 2_" sheetId="16" r:id="rId2"/>
    <sheet name="Fig 3" sheetId="18" r:id="rId3"/>
    <sheet name="Fig 4_" sheetId="15" r:id="rId4"/>
    <sheet name="Fig 5" sheetId="20" r:id="rId5"/>
    <sheet name="Fig 6_" sheetId="17" r:id="rId6"/>
    <sheet name="Fig 7 a" sheetId="12" r:id="rId7"/>
    <sheet name=" Fig 7 b " sheetId="10" r:id="rId8"/>
    <sheet name="Fig 8" sheetId="19" r:id="rId9"/>
    <sheet name="Fig 9" sheetId="11" r:id="rId10"/>
    <sheet name="Fig 10" sheetId="4" r:id="rId11"/>
  </sheets>
  <externalReferences>
    <externalReference r:id="rId12"/>
  </externalReferences>
  <definedNames>
    <definedName name="abscisses" localSheetId="0">#REF!</definedName>
    <definedName name="abscisses" localSheetId="1">#REF!</definedName>
    <definedName name="abscisses" localSheetId="2">#REF!</definedName>
    <definedName name="abscisses" localSheetId="3">'Fig 4_'!$K$16:$L$39</definedName>
    <definedName name="abscisses" localSheetId="5">#REF!</definedName>
    <definedName name="abscisses">#REF!</definedName>
    <definedName name="abscisses_an" localSheetId="0">#REF!</definedName>
    <definedName name="abscisses_an" localSheetId="1">#REF!</definedName>
    <definedName name="abscisses_an" localSheetId="2">#REF!</definedName>
    <definedName name="abscisses_an" localSheetId="3">'Fig 4_'!#REF!</definedName>
    <definedName name="abscisses_an" localSheetId="5">#REF!</definedName>
    <definedName name="abscisses_an">#REF!</definedName>
    <definedName name="abscisses_annuel" localSheetId="3">'Fig 4_'!#REF!</definedName>
    <definedName name="abscisses_evol_trim_t" localSheetId="3">'Fig 4_'!$K$20:$L$39</definedName>
    <definedName name="abscisses_trim" localSheetId="0">#REF!</definedName>
    <definedName name="abscisses_trim" localSheetId="1">#REF!</definedName>
    <definedName name="abscisses_trim" localSheetId="2">#REF!</definedName>
    <definedName name="abscisses_trim" localSheetId="3">'Fig 4_'!$K$4:$L$39</definedName>
    <definedName name="abscisses_trim" localSheetId="5">#REF!</definedName>
    <definedName name="abscisses_trim">#REF!</definedName>
    <definedName name="Dégradations_2">#REF!</definedName>
    <definedName name="evol_annuel" localSheetId="3">'Fig 4_'!#REF!</definedName>
    <definedName name="evol_annuel_gn" localSheetId="3">'Fig 4_'!#REF!</definedName>
    <definedName name="evol_annuel_pn" localSheetId="3">'Fig 4_'!#REF!</definedName>
    <definedName name="niveau_annuel" localSheetId="3">'Fig 4_'!#REF!</definedName>
    <definedName name="niveau_annuel_arrondi" localSheetId="3">'Fig 4_'!#REF!</definedName>
    <definedName name="niveau_annuel_gn" localSheetId="3">'Fig 4_'!#REF!</definedName>
    <definedName name="niveau_annuel_pn" localSheetId="3">'Fig 4_'!#REF!</definedName>
    <definedName name="Nombre_de_victimes_hors_terrorisme" localSheetId="0">#REF!</definedName>
    <definedName name="Nombre_de_victimes_hors_terrorisme" localSheetId="1">#REF!</definedName>
    <definedName name="Nombre_de_victimes_hors_terrorisme" localSheetId="2">#REF!</definedName>
    <definedName name="Nombre_de_victimes_hors_terrorisme" localSheetId="3">#REF!</definedName>
    <definedName name="Nombre_de_victimes_hors_terrorisme" localSheetId="5">#REF!</definedName>
    <definedName name="Nombre_de_victimes_hors_terrorisme">#REF!</definedName>
    <definedName name="ordonnees_an" localSheetId="0">#REF!</definedName>
    <definedName name="ordonnees_an" localSheetId="1">#REF!</definedName>
    <definedName name="ordonnees_an" localSheetId="2">#REF!</definedName>
    <definedName name="ordonnees_an" localSheetId="3">'Fig 4_'!#REF!</definedName>
    <definedName name="ordonnees_an" localSheetId="5">#REF!</definedName>
    <definedName name="ordonnees_an">#REF!</definedName>
    <definedName name="ordonnees_an_deux_roues" localSheetId="0">[1]Vols_véhicules!#REF!</definedName>
    <definedName name="ordonnees_an_deux_roues" localSheetId="1">[1]Vols_véhicules!#REF!</definedName>
    <definedName name="ordonnees_an_deux_roues" localSheetId="2">[1]Vols_véhicules!#REF!</definedName>
    <definedName name="ordonnees_an_deux_roues" localSheetId="3">#REF!</definedName>
    <definedName name="ordonnees_an_deux_roues" localSheetId="5">[1]Vols_véhicules!#REF!</definedName>
    <definedName name="ordonnees_an_deux_roues">[1]Vols_véhicules!#REF!</definedName>
    <definedName name="ordonnees_an_tire" localSheetId="0">#REF!</definedName>
    <definedName name="ordonnees_an_tire" localSheetId="1">#REF!</definedName>
    <definedName name="ordonnees_an_tire" localSheetId="2">#REF!</definedName>
    <definedName name="ordonnees_an_tire" localSheetId="3">#REF!</definedName>
    <definedName name="ordonnees_an_tire" localSheetId="5">#REF!</definedName>
    <definedName name="ordonnees_an_tire">#REF!</definedName>
    <definedName name="ordonnees_brutes" localSheetId="0">#REF!</definedName>
    <definedName name="ordonnees_brutes" localSheetId="1">#REF!</definedName>
    <definedName name="ordonnees_brutes" localSheetId="2">#REF!</definedName>
    <definedName name="ordonnees_brutes" localSheetId="3">'Fig 4_'!#REF!</definedName>
    <definedName name="ordonnees_brutes" localSheetId="5">#REF!</definedName>
    <definedName name="ordonnees_brutes">#REF!</definedName>
    <definedName name="ordonnees_brutes_an" localSheetId="0">#REF!</definedName>
    <definedName name="ordonnees_brutes_an" localSheetId="1">#REF!</definedName>
    <definedName name="ordonnees_brutes_an" localSheetId="2">#REF!</definedName>
    <definedName name="ordonnees_brutes_an" localSheetId="3">#REF!</definedName>
    <definedName name="ordonnees_brutes_an" localSheetId="5">#REF!</definedName>
    <definedName name="ordonnees_brutes_an">#REF!</definedName>
    <definedName name="ordonnees_brutes_gn" localSheetId="0">#REF!</definedName>
    <definedName name="ordonnees_brutes_gn" localSheetId="1">#REF!</definedName>
    <definedName name="ordonnees_brutes_gn" localSheetId="2">#REF!</definedName>
    <definedName name="ordonnees_brutes_gn" localSheetId="3">'Fig 4_'!#REF!</definedName>
    <definedName name="ordonnees_brutes_gn" localSheetId="5">#REF!</definedName>
    <definedName name="ordonnees_brutes_gn">#REF!</definedName>
    <definedName name="ordonnees_brutes_pn" localSheetId="0">#REF!</definedName>
    <definedName name="ordonnees_brutes_pn" localSheetId="1">#REF!</definedName>
    <definedName name="ordonnees_brutes_pn" localSheetId="2">#REF!</definedName>
    <definedName name="ordonnees_brutes_pn" localSheetId="3">'Fig 4_'!#REF!</definedName>
    <definedName name="ordonnees_brutes_pn" localSheetId="5">#REF!</definedName>
    <definedName name="ordonnees_brutes_pn">#REF!</definedName>
    <definedName name="ordonnees_brutes_trim" localSheetId="0">#REF!</definedName>
    <definedName name="ordonnees_brutes_trim" localSheetId="1">#REF!</definedName>
    <definedName name="ordonnees_brutes_trim" localSheetId="2">#REF!</definedName>
    <definedName name="ordonnees_brutes_trim" localSheetId="3">'Fig 4_'!#REF!</definedName>
    <definedName name="ordonnees_brutes_trim" localSheetId="5">#REF!</definedName>
    <definedName name="ordonnees_brutes_trim">#REF!</definedName>
    <definedName name="ordonnees_cvs" localSheetId="0">#REF!</definedName>
    <definedName name="ordonnees_cvs" localSheetId="1">#REF!</definedName>
    <definedName name="ordonnees_cvs" localSheetId="2">#REF!</definedName>
    <definedName name="ordonnees_cvs" localSheetId="3">'Fig 4_'!$M$16:$M$39</definedName>
    <definedName name="ordonnees_cvs" localSheetId="5">#REF!</definedName>
    <definedName name="ordonnees_cvs">#REF!</definedName>
    <definedName name="ordonnees_cvs_gn" localSheetId="0">#REF!</definedName>
    <definedName name="ordonnees_cvs_gn" localSheetId="1">#REF!</definedName>
    <definedName name="ordonnees_cvs_gn" localSheetId="2">#REF!</definedName>
    <definedName name="ordonnees_cvs_gn" localSheetId="3">'Fig 4_'!#REF!</definedName>
    <definedName name="ordonnees_cvs_gn" localSheetId="5">#REF!</definedName>
    <definedName name="ordonnees_cvs_gn">#REF!</definedName>
    <definedName name="ordonnees_cvs_pn" localSheetId="0">#REF!</definedName>
    <definedName name="ordonnees_cvs_pn" localSheetId="1">#REF!</definedName>
    <definedName name="ordonnees_cvs_pn" localSheetId="2">#REF!</definedName>
    <definedName name="ordonnees_cvs_pn" localSheetId="3">'Fig 4_'!#REF!</definedName>
    <definedName name="ordonnees_cvs_pn" localSheetId="5">#REF!</definedName>
    <definedName name="ordonnees_cvs_pn">#REF!</definedName>
    <definedName name="ordonnees_cvs_trim" localSheetId="0">#REF!</definedName>
    <definedName name="ordonnees_cvs_trim" localSheetId="1">#REF!</definedName>
    <definedName name="ordonnees_cvs_trim" localSheetId="2">#REF!</definedName>
    <definedName name="ordonnees_cvs_trim" localSheetId="3">'Fig 4_'!$M$4:$M$39</definedName>
    <definedName name="ordonnees_cvs_trim" localSheetId="5">#REF!</definedName>
    <definedName name="ordonnees_cvs_trim">#REF!</definedName>
    <definedName name="ordonnees_evol_trim_t_agressions" localSheetId="0">#REF!</definedName>
    <definedName name="ordonnees_evol_trim_t_agressions" localSheetId="1">#REF!</definedName>
    <definedName name="ordonnees_evol_trim_t_agressions" localSheetId="2">#REF!</definedName>
    <definedName name="ordonnees_evol_trim_t_agressions" localSheetId="3">#REF!</definedName>
    <definedName name="ordonnees_evol_trim_t_agressions" localSheetId="5">#REF!</definedName>
    <definedName name="ordonnees_evol_trim_t_agressions">#REF!</definedName>
    <definedName name="ordonnees_evol_trim_t_viols" localSheetId="0">#REF!</definedName>
    <definedName name="ordonnees_evol_trim_t_viols" localSheetId="1">#REF!</definedName>
    <definedName name="ordonnees_evol_trim_t_viols" localSheetId="2">#REF!</definedName>
    <definedName name="ordonnees_evol_trim_t_viols" localSheetId="3">#REF!</definedName>
    <definedName name="ordonnees_evol_trim_t_viols" localSheetId="5">#REF!</definedName>
    <definedName name="ordonnees_evol_trim_t_viols">#REF!</definedName>
    <definedName name="Print_Area" localSheetId="3">'Fig 4_'!$B$2:$J$50</definedName>
    <definedName name="victimes_hors_terrorisme" localSheetId="0">#REF!</definedName>
    <definedName name="victimes_hors_terrorisme" localSheetId="1">#REF!</definedName>
    <definedName name="victimes_hors_terrorisme" localSheetId="2">#REF!</definedName>
    <definedName name="victimes_hors_terrorisme" localSheetId="3">#REF!</definedName>
    <definedName name="victimes_hors_terrorisme" localSheetId="5">#REF!</definedName>
    <definedName name="victimes_hors_terrorisme">#REF!</definedName>
    <definedName name="victimes_hors_terrorisme_an" localSheetId="0">#REF!</definedName>
    <definedName name="victimes_hors_terrorisme_an" localSheetId="1">#REF!</definedName>
    <definedName name="victimes_hors_terrorisme_an" localSheetId="2">#REF!</definedName>
    <definedName name="victimes_hors_terrorisme_an" localSheetId="3">#REF!</definedName>
    <definedName name="victimes_hors_terrorisme_an" localSheetId="5">#REF!</definedName>
    <definedName name="victimes_hors_terrorisme_an">#REF!</definedName>
    <definedName name="victimes_hors_terrorisme_pn" localSheetId="0">#REF!</definedName>
    <definedName name="victimes_hors_terrorisme_pn" localSheetId="1">#REF!</definedName>
    <definedName name="victimes_hors_terrorisme_pn" localSheetId="2">#REF!</definedName>
    <definedName name="victimes_hors_terrorisme_pn" localSheetId="3">#REF!</definedName>
    <definedName name="victimes_hors_terrorisme_pn" localSheetId="5">#REF!</definedName>
    <definedName name="victimes_hors_terrorisme_p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8" l="1"/>
  <c r="I31" i="18"/>
  <c r="H28" i="18"/>
  <c r="H29" i="18"/>
  <c r="H30" i="18"/>
  <c r="H31" i="18"/>
  <c r="H32" i="18"/>
  <c r="I32" i="18" s="1"/>
  <c r="H33" i="18"/>
  <c r="F26" i="14"/>
  <c r="G25" i="14"/>
  <c r="G26" i="14"/>
  <c r="G27" i="14"/>
  <c r="G28" i="14"/>
  <c r="F25" i="14"/>
  <c r="F27" i="14"/>
  <c r="F28" i="14"/>
  <c r="I29" i="18" l="1"/>
  <c r="I33" i="18"/>
  <c r="F30" i="14" l="1"/>
  <c r="G30" i="14"/>
  <c r="F31" i="14"/>
  <c r="G31" i="14"/>
  <c r="F32" i="14"/>
  <c r="G32" i="14"/>
  <c r="F33" i="14"/>
  <c r="G33" i="14"/>
  <c r="F34" i="14"/>
  <c r="G34" i="14"/>
  <c r="F35" i="14"/>
  <c r="G35" i="14"/>
  <c r="G29" i="14"/>
  <c r="F29" i="14"/>
</calcChain>
</file>

<file path=xl/sharedStrings.xml><?xml version="1.0" encoding="utf-8"?>
<sst xmlns="http://schemas.openxmlformats.org/spreadsheetml/2006/main" count="275" uniqueCount="174">
  <si>
    <t>Hommes</t>
  </si>
  <si>
    <t>Femmes</t>
  </si>
  <si>
    <t>Ensemble</t>
  </si>
  <si>
    <t>Ensemble des mis en cause</t>
  </si>
  <si>
    <t>France</t>
  </si>
  <si>
    <t>Afrique</t>
  </si>
  <si>
    <t>Asie</t>
  </si>
  <si>
    <t>estimations de population 2021.</t>
  </si>
  <si>
    <r>
      <t xml:space="preserve">Lecture </t>
    </r>
    <r>
      <rPr>
        <sz val="9"/>
        <color rgb="FF242021"/>
        <rFont val="Calibri"/>
        <family val="2"/>
        <scheme val="minor"/>
      </rPr>
      <t>: sur 1 000 femmes âgées de 15 à 17 ans, 4,5 ont été enregistrées par les forces de sécurité</t>
    </r>
  </si>
  <si>
    <t>comme victimes d’agressions sexuelles en 2021.</t>
  </si>
  <si>
    <t>Europe hors UE27</t>
  </si>
  <si>
    <t>UE27 hors France</t>
  </si>
  <si>
    <r>
      <t xml:space="preserve">Champ </t>
    </r>
    <r>
      <rPr>
        <sz val="9"/>
        <color rgb="FF242021"/>
        <rFont val="Calibri"/>
        <family val="2"/>
        <scheme val="minor"/>
      </rPr>
      <t>: France.</t>
    </r>
  </si>
  <si>
    <r>
      <t xml:space="preserve">Sources </t>
    </r>
    <r>
      <rPr>
        <i/>
        <sz val="9"/>
        <color rgb="FF242021"/>
        <rFont val="Calibri"/>
        <family val="2"/>
        <scheme val="minor"/>
      </rPr>
      <t>: SSMSI, base des victimes de crimes et délits enregistrés par la police et la gendarmerie ; Insee,</t>
    </r>
  </si>
  <si>
    <t>Trimestre</t>
  </si>
  <si>
    <t>Série CVS-CJO *</t>
  </si>
  <si>
    <t>Viols et tentatives de viols</t>
  </si>
  <si>
    <t>Autres agressions sexuelles (y compris harcèlement sexuel)</t>
  </si>
  <si>
    <t>Champ : France.</t>
  </si>
  <si>
    <t>Région</t>
  </si>
  <si>
    <t>Guyane</t>
  </si>
  <si>
    <t>La Réunion</t>
  </si>
  <si>
    <t>Martinique</t>
  </si>
  <si>
    <t>Mayotte</t>
  </si>
  <si>
    <t>Normandie</t>
  </si>
  <si>
    <t>Hauts-de-France</t>
  </si>
  <si>
    <t>Centre-Val de Loire</t>
  </si>
  <si>
    <t>Guadeloupe</t>
  </si>
  <si>
    <t>Île-de-France</t>
  </si>
  <si>
    <t>Paris et petite couronne</t>
  </si>
  <si>
    <t>Nouvelle-Aquitaine</t>
  </si>
  <si>
    <t>Pays-de-la-Loire</t>
  </si>
  <si>
    <t>France entière</t>
  </si>
  <si>
    <t>France métropolitaine</t>
  </si>
  <si>
    <t>Bretagne</t>
  </si>
  <si>
    <t>Grand-Est</t>
  </si>
  <si>
    <t>Occitanie</t>
  </si>
  <si>
    <t>Bourgogne-Franche-Comté</t>
  </si>
  <si>
    <t>Provence-Alpes-Côte d'Azur</t>
  </si>
  <si>
    <t>Auvergne-Rhône-Alpes</t>
  </si>
  <si>
    <t>Corse</t>
  </si>
  <si>
    <t>en 2022</t>
  </si>
  <si>
    <t>sur la période 2020-2022</t>
  </si>
  <si>
    <t>entre 2021 et 2022</t>
  </si>
  <si>
    <r>
      <t>Taux (</t>
    </r>
    <r>
      <rPr>
        <b/>
        <i/>
        <sz val="11"/>
        <color rgb="FFFFFFFF"/>
        <rFont val="Calibri"/>
        <family val="2"/>
        <scheme val="minor"/>
      </rPr>
      <t>pour 1 000 habitants</t>
    </r>
    <r>
      <rPr>
        <b/>
        <sz val="11"/>
        <color rgb="FFFFFFFF"/>
        <rFont val="Calibri"/>
        <family val="2"/>
        <scheme val="minor"/>
      </rPr>
      <t>)</t>
    </r>
  </si>
  <si>
    <r>
      <t>Évolution (</t>
    </r>
    <r>
      <rPr>
        <b/>
        <i/>
        <sz val="11"/>
        <color rgb="FFFFFFFF"/>
        <rFont val="Calibri"/>
        <family val="2"/>
        <scheme val="minor"/>
      </rPr>
      <t>en %</t>
    </r>
    <r>
      <rPr>
        <b/>
        <sz val="11"/>
        <color rgb="FFFFFFFF"/>
        <rFont val="Calibri"/>
        <family val="2"/>
        <scheme val="minor"/>
      </rPr>
      <t>)</t>
    </r>
  </si>
  <si>
    <t>Total</t>
  </si>
  <si>
    <t>Figure 5 -  Répartition par délai de dépôt de plainte des violences sexuelles enregistrées en 2016 et 2022</t>
  </si>
  <si>
    <t>Délai inférieur à 1 mois</t>
  </si>
  <si>
    <t>Délai entre 1 mois et 1 an</t>
  </si>
  <si>
    <t>Délai entre 1 an et 2 ans</t>
  </si>
  <si>
    <t>Délai entre 2 ans et 5 ans</t>
  </si>
  <si>
    <t>Délai supérieur à 5 ans</t>
  </si>
  <si>
    <t>Lecture : Alors qu’en 2016 40 % des victimes de violences sexuelles avaient déposé plainte pour des faits datant de moins d’un mois, en 2022, 33 % des victimes ont déposé plainte pour des faits datant de moins d’un mois.</t>
  </si>
  <si>
    <t>Source : SSMSI, bases statistiques des victimes de crimes et délits enregistrés par la police et la gendarmerie entre 2016 et 2022.</t>
  </si>
  <si>
    <t>Taille d'unité urbaine</t>
  </si>
  <si>
    <t>Type d'infraction</t>
  </si>
  <si>
    <t>Taux pour 1 000 habitants en 2022</t>
  </si>
  <si>
    <t>Taux pour 1 000 habitants moyen sur la période 2020-2022</t>
  </si>
  <si>
    <t>Communes rurales</t>
  </si>
  <si>
    <t>de 2 000 à 5 000 habitants</t>
  </si>
  <si>
    <t>de 5 000 à 10 000 habitants</t>
  </si>
  <si>
    <t>de 10 000 à 20 000 habitants</t>
  </si>
  <si>
    <t>de 20 000 à 50 000 habitants</t>
  </si>
  <si>
    <t>de 50 000 à 100 000 habitants</t>
  </si>
  <si>
    <t>de 100 000 à 200 000 habitants</t>
  </si>
  <si>
    <t>de 200 000 à 2 000 000 habitants</t>
  </si>
  <si>
    <t>Unité urbaine de Paris</t>
  </si>
  <si>
    <t>Violences sexuelles</t>
  </si>
  <si>
    <t>0-1 an</t>
  </si>
  <si>
    <t>2-4 ans</t>
  </si>
  <si>
    <t>5-9 ans</t>
  </si>
  <si>
    <t>10-14 ans</t>
  </si>
  <si>
    <t>15-17 ans</t>
  </si>
  <si>
    <t>18-19 ans</t>
  </si>
  <si>
    <t>20-24 ans</t>
  </si>
  <si>
    <t>25-29 ans</t>
  </si>
  <si>
    <t>30-34 ans</t>
  </si>
  <si>
    <t>35-39 ans</t>
  </si>
  <si>
    <t>40-44 ans</t>
  </si>
  <si>
    <t>45-49 ans</t>
  </si>
  <si>
    <t>50-54 ans</t>
  </si>
  <si>
    <t>55-59 ans</t>
  </si>
  <si>
    <t>60-64 ans</t>
  </si>
  <si>
    <t>65-69 ans</t>
  </si>
  <si>
    <t>70-74 ans</t>
  </si>
  <si>
    <t>75 ans ou plus</t>
  </si>
  <si>
    <t>Source : SSMSI, base statistique des victimes de crimes et délits enregistrés par la police et la gendarmerie en 2022.</t>
  </si>
  <si>
    <t>Violences intrafamiliales conjugales</t>
  </si>
  <si>
    <t>Violences intrafamiliales non conjugales</t>
  </si>
  <si>
    <t>Ensemble des violences sexuelles</t>
  </si>
  <si>
    <t xml:space="preserve">Ensemble des violences sexuelles </t>
  </si>
  <si>
    <t>Janv.-mars</t>
  </si>
  <si>
    <t>Avril-juin</t>
  </si>
  <si>
    <t>Juil.-sept.</t>
  </si>
  <si>
    <t>Oct.-Déc.</t>
  </si>
  <si>
    <t xml:space="preserve">Autres violences sexuelles </t>
  </si>
  <si>
    <t>Violences sexuelles conjugales</t>
  </si>
  <si>
    <t>Violences sexuelles intrafamiliales (hors conjugales)</t>
  </si>
  <si>
    <t>Autres agressions sexuelles</t>
  </si>
  <si>
    <t>Amérique, Océanie et autres</t>
  </si>
  <si>
    <t xml:space="preserve">Effectifs </t>
  </si>
  <si>
    <t xml:space="preserve">% </t>
  </si>
  <si>
    <t>Part des hommes</t>
  </si>
  <si>
    <t xml:space="preserve">Caractéristiques des mis en cause </t>
  </si>
  <si>
    <t xml:space="preserve">Sexe </t>
  </si>
  <si>
    <t xml:space="preserve">Hommes </t>
  </si>
  <si>
    <t xml:space="preserve">Âge </t>
  </si>
  <si>
    <t>Nationalité</t>
  </si>
  <si>
    <t>Type d'agressions sexuelles</t>
  </si>
  <si>
    <t>DROM</t>
  </si>
  <si>
    <t>Figure 1 – Nombre de victimes de violences sexuelles enregistrées entre 2012 et 2022</t>
  </si>
  <si>
    <t>Lecture : le nombre de victimes de violences sexuelles enregistrées par la police et la gendarmerie nationales s’élève à 84 500 en 2022.</t>
  </si>
  <si>
    <t>Champ : France.</t>
  </si>
  <si>
    <t>Lecture : le nombre de victimes de violences sexuelles enregistrées par la police et la gendarmerie nationales s’accroît de 12 % en 2022 par rapport à 2021 concernant les viols ou tentatives de viols.</t>
  </si>
  <si>
    <r>
      <t>Source : État 4001, bases historiques des crimes et délits enregistrés par la police et la gendarmerie entre 2016 et 2022</t>
    </r>
    <r>
      <rPr>
        <b/>
        <sz val="7.5"/>
        <color rgb="FF231F20"/>
        <rFont val="Palatino Linotype"/>
        <family val="1"/>
      </rPr>
      <t>.</t>
    </r>
  </si>
  <si>
    <t>Note : *Données corrigées des variations saisonnières et des effets de jours ouvrables (CVS-CJO), voir définitions.</t>
  </si>
  <si>
    <t>Source : État 4001, bases historiques des crimes et délits enregistrés par la police et la gendarmerie entre 2014 et 2022.</t>
  </si>
  <si>
    <r>
      <t>Note</t>
    </r>
    <r>
      <rPr>
        <sz val="7.5"/>
        <color rgb="FF231F20"/>
        <rFont val="Palatino Linotype"/>
        <family val="1"/>
      </rPr>
      <t xml:space="preserve"> : par ordre décroissant de taux pour 1 000 habitants en 2022.</t>
    </r>
  </si>
  <si>
    <r>
      <t>Lecture</t>
    </r>
    <r>
      <rPr>
        <sz val="7.5"/>
        <color rgb="FF231F20"/>
        <rFont val="Palatino Linotype"/>
        <family val="1"/>
      </rPr>
      <t xml:space="preserve"> : en Normandie le nombre de victimes de violences sexuelles enregistrées en 2022 est de 1,4 pour 1 000 habitants. Le nombre de ces victimes s’est accru de 10,6 % entre 2021 et 2022. </t>
    </r>
  </si>
  <si>
    <r>
      <t>Champ</t>
    </r>
    <r>
      <rPr>
        <sz val="7.5"/>
        <color rgb="FF231F20"/>
        <rFont val="Palatino Linotype"/>
        <family val="1"/>
      </rPr>
      <t xml:space="preserve"> : France.</t>
    </r>
  </si>
  <si>
    <r>
      <t>Sources</t>
    </r>
    <r>
      <rPr>
        <sz val="7.5"/>
        <color rgb="FF231F20"/>
        <rFont val="Palatino Linotype"/>
        <family val="1"/>
      </rPr>
      <t xml:space="preserve"> : SSMSI, bases statistiques communales de la délinquance enregistrée par la police et la gendarmerie en 2020, 2021 et 2022 ; Insee, recensement de la population 2019 (pour Mayotte le recensement de la population 2017).</t>
    </r>
  </si>
  <si>
    <t>Lecture : En 2022, parmi les victimes de violences sexuelles enregistrées par la police et la gendarmerie nationales, 87 % sont des femmes.</t>
  </si>
  <si>
    <t>Source : SSMSI, bases statistiques des victimes de crimes et délits enregistrés par la police et la gendarmerie en 2022.</t>
  </si>
  <si>
    <t>Figure 7 - Nombre de victimes enregistrées de violences sexuelles pour 1 000 habitants par sexe et âge en 2022</t>
  </si>
  <si>
    <t>Victimes d’agressions sexuelles</t>
  </si>
  <si>
    <t>Victimes de viols et de tentatives de viols</t>
  </si>
  <si>
    <t>Lecture : sur 1 000 femmes âgées de 15 à 17 ans, 4,9 ont été enregistrées par les forces de sécurité comme victimes de viols en 2022 et 4,8 également comme victimes d’agression sexuelle.</t>
  </si>
  <si>
    <t>Sources : SSMSI, base statistique des victimes de crimes et délits enregistrés par la police et la gendarmerie ; Insee, estimations de population 2022.</t>
  </si>
  <si>
    <r>
      <t xml:space="preserve">Figure 8 - </t>
    </r>
    <r>
      <rPr>
        <b/>
        <sz val="11"/>
        <color rgb="FF231F20"/>
        <rFont val="Calibri"/>
        <family val="2"/>
      </rPr>
      <t>Nombre de victimes de violences sexuelles enregistrées pour 1 000 habitants en 2022, par taille d’unité urbaine</t>
    </r>
  </si>
  <si>
    <r>
      <t>Lecture</t>
    </r>
    <r>
      <rPr>
        <sz val="7.5"/>
        <color rgb="FF231F20"/>
        <rFont val="Palatino Linotype"/>
        <family val="1"/>
      </rPr>
      <t> : dans les unités urbaines de France métropolitaine recensant entre 100 000 et 200 000 habitants, 1,4 victime de violences sexuelles pour 1 000 habitants a été enregistré en 2022 (point jaune). Ce taux est similaire à celui des unités urbaines de même taille considérées dans leur ensemble en France (barre bleue).</t>
    </r>
  </si>
  <si>
    <r>
      <t>Sources</t>
    </r>
    <r>
      <rPr>
        <sz val="7.5"/>
        <color rgb="FF231F20"/>
        <rFont val="Palatino Linotype"/>
        <family val="1"/>
      </rPr>
      <t xml:space="preserve"> : SSMSI, base statistique communale de la délinquance enregistrée par la police et la gendarmerie en 2022; Insee, recensement de la population 2019 (pour Mayotte le recensement de la population 2017).</t>
    </r>
  </si>
  <si>
    <t>Figure 9 - Nationalité des victimes de violences sexuelles enregistrées en 2022</t>
  </si>
  <si>
    <t>Lecture : 93 % des victimes de violences sexuelles en 2022 sont de nationalité française.</t>
  </si>
  <si>
    <r>
      <t>55</t>
    </r>
    <r>
      <rPr>
        <sz val="6.5"/>
        <color rgb="FF000000"/>
        <rFont val="Calibri"/>
        <family val="2"/>
        <scheme val="minor"/>
      </rPr>
      <t> </t>
    </r>
    <r>
      <rPr>
        <sz val="6.5"/>
        <color rgb="FF000000"/>
        <rFont val="Marianne Light"/>
        <family val="3"/>
      </rPr>
      <t>174</t>
    </r>
  </si>
  <si>
    <r>
      <t>25</t>
    </r>
    <r>
      <rPr>
        <sz val="6.5"/>
        <color rgb="FF000000"/>
        <rFont val="Calibri"/>
        <family val="2"/>
        <scheme val="minor"/>
      </rPr>
      <t> </t>
    </r>
    <r>
      <rPr>
        <sz val="6.5"/>
        <color rgb="FF000000"/>
        <rFont val="Marianne Light"/>
        <family val="3"/>
      </rPr>
      <t>282</t>
    </r>
  </si>
  <si>
    <r>
      <t>29</t>
    </r>
    <r>
      <rPr>
        <sz val="6.5"/>
        <color rgb="FF000000"/>
        <rFont val="Calibri"/>
        <family val="2"/>
        <scheme val="minor"/>
      </rPr>
      <t> </t>
    </r>
    <r>
      <rPr>
        <sz val="6.5"/>
        <color rgb="FF000000"/>
        <rFont val="Marianne Light"/>
        <family val="3"/>
      </rPr>
      <t>892</t>
    </r>
  </si>
  <si>
    <r>
      <t>7</t>
    </r>
    <r>
      <rPr>
        <sz val="6.5"/>
        <color rgb="FF000000"/>
        <rFont val="Calibri"/>
        <family val="2"/>
        <scheme val="minor"/>
      </rPr>
      <t> </t>
    </r>
    <r>
      <rPr>
        <sz val="6.5"/>
        <color rgb="FF000000"/>
        <rFont val="Marianne Light"/>
        <family val="3"/>
      </rPr>
      <t>576</t>
    </r>
  </si>
  <si>
    <r>
      <t>8</t>
    </r>
    <r>
      <rPr>
        <sz val="6.5"/>
        <color rgb="FF000000"/>
        <rFont val="Calibri"/>
        <family val="2"/>
        <scheme val="minor"/>
      </rPr>
      <t> </t>
    </r>
    <r>
      <rPr>
        <sz val="6.5"/>
        <color rgb="FF000000"/>
        <rFont val="Marianne Light"/>
        <family val="3"/>
      </rPr>
      <t>635</t>
    </r>
  </si>
  <si>
    <r>
      <t>38</t>
    </r>
    <r>
      <rPr>
        <sz val="6.5"/>
        <color rgb="FF000000"/>
        <rFont val="Calibri"/>
        <family val="2"/>
        <scheme val="minor"/>
      </rPr>
      <t> </t>
    </r>
    <r>
      <rPr>
        <sz val="6.5"/>
        <color rgb="FF000000"/>
        <rFont val="Marianne Light"/>
        <family val="3"/>
      </rPr>
      <t>963</t>
    </r>
  </si>
  <si>
    <r>
      <t>1</t>
    </r>
    <r>
      <rPr>
        <sz val="6.5"/>
        <color rgb="FF000000"/>
        <rFont val="Calibri"/>
        <family val="2"/>
        <scheme val="minor"/>
      </rPr>
      <t> </t>
    </r>
    <r>
      <rPr>
        <sz val="6.5"/>
        <color rgb="FF000000"/>
        <rFont val="Marianne Light"/>
        <family val="3"/>
      </rPr>
      <t>538</t>
    </r>
  </si>
  <si>
    <r>
      <t>53</t>
    </r>
    <r>
      <rPr>
        <sz val="6.5"/>
        <color rgb="FF000000"/>
        <rFont val="Calibri"/>
        <family val="2"/>
        <scheme val="minor"/>
      </rPr>
      <t> </t>
    </r>
    <r>
      <rPr>
        <sz val="6.5"/>
        <color rgb="FF000000"/>
        <rFont val="Marianne Light"/>
        <family val="3"/>
      </rPr>
      <t>636</t>
    </r>
  </si>
  <si>
    <t>Moins de 13 ans (16 %*)</t>
  </si>
  <si>
    <t>13 à 17 ans (5 %*)</t>
  </si>
  <si>
    <t>18 à 29 ans (14 %*)</t>
  </si>
  <si>
    <t>30 à 44 ans (18 %*)</t>
  </si>
  <si>
    <t>45 à 59 ans (19 %*)</t>
  </si>
  <si>
    <t>60 ans ou plus (27 %*)</t>
  </si>
  <si>
    <t>Français (92 %*)</t>
  </si>
  <si>
    <r>
      <t>47</t>
    </r>
    <r>
      <rPr>
        <sz val="6.5"/>
        <color rgb="FF000000"/>
        <rFont val="Calibri"/>
        <family val="2"/>
        <scheme val="minor"/>
      </rPr>
      <t> </t>
    </r>
    <r>
      <rPr>
        <sz val="6.5"/>
        <color rgb="FF000000"/>
        <rFont val="Marianne Light"/>
        <family val="3"/>
      </rPr>
      <t>808</t>
    </r>
  </si>
  <si>
    <t xml:space="preserve">Etrangers (8 %*) : </t>
  </si>
  <si>
    <r>
      <t>7</t>
    </r>
    <r>
      <rPr>
        <sz val="6.5"/>
        <color rgb="FF000000"/>
        <rFont val="Calibri"/>
        <family val="2"/>
        <scheme val="minor"/>
      </rPr>
      <t> </t>
    </r>
    <r>
      <rPr>
        <sz val="6.5"/>
        <color rgb="FF000000"/>
        <rFont val="Marianne Light"/>
        <family val="3"/>
      </rPr>
      <t>366</t>
    </r>
  </si>
  <si>
    <t>UE27 hors France (2 %*)</t>
  </si>
  <si>
    <r>
      <t>1</t>
    </r>
    <r>
      <rPr>
        <sz val="6.5"/>
        <color rgb="FF000000"/>
        <rFont val="Calibri"/>
        <family val="2"/>
        <scheme val="minor"/>
      </rPr>
      <t> </t>
    </r>
    <r>
      <rPr>
        <sz val="6.5"/>
        <color rgb="FF000000"/>
        <rFont val="Marianne Light"/>
        <family val="3"/>
      </rPr>
      <t>140</t>
    </r>
  </si>
  <si>
    <t>Europe hors UE27 (1 %*)</t>
  </si>
  <si>
    <t>Afrique (3,5 %*)</t>
  </si>
  <si>
    <r>
      <t>4</t>
    </r>
    <r>
      <rPr>
        <sz val="6.5"/>
        <color rgb="FF000000"/>
        <rFont val="Calibri"/>
        <family val="2"/>
        <scheme val="minor"/>
      </rPr>
      <t> </t>
    </r>
    <r>
      <rPr>
        <sz val="6.5"/>
        <color rgb="FF000000"/>
        <rFont val="Marianne Light"/>
        <family val="3"/>
      </rPr>
      <t>510</t>
    </r>
  </si>
  <si>
    <t xml:space="preserve">Asie (1 %*) </t>
  </si>
  <si>
    <t>Amérique, Océanie et indéterminée** (0,5 %*)</t>
  </si>
  <si>
    <r>
      <t xml:space="preserve">Note : * </t>
    </r>
    <r>
      <rPr>
        <sz val="7.5"/>
        <color theme="1"/>
        <rFont val="Palatino Linotype"/>
        <family val="1"/>
      </rPr>
      <t xml:space="preserve">Les pourcentages entre parenthèse donnent la répartition de l’ensemble de la population en France selon ces caractéristiques identifiées à partir des estimations de la population de l’Insee. </t>
    </r>
    <r>
      <rPr>
        <i/>
        <sz val="7.5"/>
        <color theme="1"/>
        <rFont val="Palatino Linotype"/>
        <family val="1"/>
      </rPr>
      <t xml:space="preserve">** moins de 15 nationalités de mis en cause sont indéterminées. </t>
    </r>
  </si>
  <si>
    <r>
      <t>Lecture </t>
    </r>
    <r>
      <rPr>
        <sz val="7.5"/>
        <color rgb="FF231F20"/>
        <rFont val="Palatino Linotype"/>
        <family val="1"/>
      </rPr>
      <t xml:space="preserve">: En </t>
    </r>
    <r>
      <rPr>
        <sz val="7.5"/>
        <color theme="1"/>
        <rFont val="Palatino Linotype"/>
        <family val="1"/>
      </rPr>
      <t>2022, 55 174 personnes</t>
    </r>
    <r>
      <rPr>
        <sz val="7.5"/>
        <color rgb="FF231F20"/>
        <rFont val="Palatino Linotype"/>
        <family val="1"/>
      </rPr>
      <t xml:space="preserve"> ont été mises en cause par la police et la gendarmerie pour des violences sexuelles. 97 % sont des hommes et 27 % ont entre 30 et 44 ans. 18 % de la population française a entre 30 et 44 ans.</t>
    </r>
  </si>
  <si>
    <r>
      <t>Champ </t>
    </r>
    <r>
      <rPr>
        <sz val="7.5"/>
        <color rgb="FF231F20"/>
        <rFont val="Palatino Linotype"/>
        <family val="1"/>
      </rPr>
      <t>: France.</t>
    </r>
  </si>
  <si>
    <r>
      <t>Sources </t>
    </r>
    <r>
      <rPr>
        <sz val="7.5"/>
        <color rgb="FF231F20"/>
        <rFont val="Palatino Linotype"/>
        <family val="1"/>
      </rPr>
      <t>: SSMSI, base statistique des mis en cause pour crimes ou délits enregistrés par la police et la gendarmerie ; Insee, estimations de population 2022.</t>
    </r>
  </si>
  <si>
    <t xml:space="preserve">Contexte familial </t>
  </si>
  <si>
    <t xml:space="preserve"> % - Viols et tentatives de viols</t>
  </si>
  <si>
    <t xml:space="preserve"> % - Autres agressions sexuelles (y compris harcèlement sexuel)</t>
  </si>
  <si>
    <t>Source : État 4001, bases historiques des crimes et délits enregistrés par la police et la gendarmerie entre 2012 et 2022, traitement SSMSI.</t>
  </si>
  <si>
    <r>
      <t>Figure 2 – Évolution des victimes de violences sexuelles enregistrées entre 2016 et 2022</t>
    </r>
    <r>
      <rPr>
        <b/>
        <sz val="9.5"/>
        <color theme="1"/>
        <rFont val="Palatino Linotype"/>
        <family val="1"/>
      </rPr>
      <t xml:space="preserve"> (en %)</t>
    </r>
  </si>
  <si>
    <t>Délai inf. à 1 an</t>
  </si>
  <si>
    <t xml:space="preserve">Evolution </t>
  </si>
  <si>
    <t>Figure 4 - Evolution trimestrielle des victimes de violences sexuelles enregistrées, série CVS-CJO *</t>
  </si>
  <si>
    <t>Figure 5 - Nombre de victimes de violences sexuelles enregistrées dans les régions de commission pour 1 000 habitants sur la période 2020-2022 et évolution entre 2021 et 2022</t>
  </si>
  <si>
    <t>Figure 6 – Répartition des victimes de violences sexuelles enregistrées par sexe et selon type de contexte en 2022</t>
  </si>
  <si>
    <t>Figure 10 - Nombre de personnes mises en cause pour des agressions sexuelles élucidées en 2022, par sexe, âge, nationalité et contextefamilial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</si>
</sst>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5" formatCode="0__%"/>
    <numFmt numFmtId="166" formatCode="0.0"/>
    <numFmt numFmtId="167" formatCode="0.0000000000"/>
    <numFmt numFmtId="168" formatCode="0.0%"/>
    <numFmt numFmtId="169" formatCode="[Black][&gt;=0.5]\+#,##0;[Black][&lt;=-0.5]\-#,##0;[Black]#,##0"/>
    <numFmt numFmtId="170" formatCode="0\ %"/>
    <numFmt numFmtId="171" formatCode="_-* #,##0_-;\-* #,##0_-;_-* &quot;-&quot;??_-;_-@_-"/>
    <numFmt numFmtId="173" formatCode="_-* #,##0\ _€_-;\-* #,##0\ _€_-;_-* &quot;-&quot;???\ _€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9"/>
      <color rgb="FF242021"/>
      <name val="Calibri"/>
      <family val="2"/>
      <scheme val="minor"/>
    </font>
    <font>
      <sz val="9"/>
      <color rgb="FF242021"/>
      <name val="Calibri"/>
      <family val="2"/>
      <scheme val="minor"/>
    </font>
    <font>
      <i/>
      <sz val="9"/>
      <color rgb="FF242021"/>
      <name val="Calibri"/>
      <family val="2"/>
      <scheme val="minor"/>
    </font>
    <font>
      <b/>
      <i/>
      <sz val="9"/>
      <color rgb="FF242021"/>
      <name val="Calibri"/>
      <family val="2"/>
      <scheme val="minor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i/>
      <sz val="11"/>
      <color rgb="FFFFFFFF"/>
      <name val="Calibri"/>
      <family val="2"/>
      <scheme val="minor"/>
    </font>
    <font>
      <b/>
      <sz val="9.5"/>
      <color rgb="FF231F20"/>
      <name val="Palatino Linotype"/>
      <family val="1"/>
    </font>
    <font>
      <i/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9.5"/>
      <color theme="1"/>
      <name val="Palatino Linotype"/>
      <family val="1"/>
    </font>
    <font>
      <sz val="7.5"/>
      <color rgb="FF231F20"/>
      <name val="Palatino Linotype"/>
      <family val="1"/>
    </font>
    <font>
      <b/>
      <sz val="7.5"/>
      <color rgb="FF231F20"/>
      <name val="Palatino Linotype"/>
      <family val="1"/>
    </font>
    <font>
      <sz val="7.5"/>
      <color theme="1"/>
      <name val="Palatino Linotype"/>
      <family val="1"/>
    </font>
    <font>
      <sz val="8.5"/>
      <color theme="1"/>
      <name val="Palatino Linotype"/>
      <family val="1"/>
    </font>
    <font>
      <b/>
      <sz val="11"/>
      <color rgb="FF231F20"/>
      <name val="Calibri"/>
      <family val="2"/>
      <scheme val="minor"/>
    </font>
    <font>
      <b/>
      <i/>
      <sz val="11"/>
      <color rgb="FF231F20"/>
      <name val="Calibri"/>
      <family val="2"/>
      <scheme val="minor"/>
    </font>
    <font>
      <b/>
      <i/>
      <sz val="11"/>
      <color rgb="FF231F20"/>
      <name val="Calibri"/>
      <family val="2"/>
    </font>
    <font>
      <b/>
      <sz val="11"/>
      <color rgb="FF231F20"/>
      <name val="Calibri"/>
      <family val="2"/>
    </font>
    <font>
      <b/>
      <sz val="12"/>
      <color rgb="FF231F20"/>
      <name val="Calibri"/>
      <family val="2"/>
    </font>
    <font>
      <b/>
      <sz val="6.5"/>
      <color rgb="FF000000"/>
      <name val="Calibri"/>
      <family val="2"/>
      <scheme val="minor"/>
    </font>
    <font>
      <b/>
      <sz val="6.5"/>
      <color rgb="FF000000"/>
      <name val="Marianne Light"/>
      <family val="3"/>
    </font>
    <font>
      <sz val="6.5"/>
      <color rgb="FF000000"/>
      <name val="Marianne Light"/>
      <family val="3"/>
    </font>
    <font>
      <sz val="6.5"/>
      <color rgb="FF000000"/>
      <name val="Calibri"/>
      <family val="2"/>
      <scheme val="minor"/>
    </font>
    <font>
      <b/>
      <sz val="6.5"/>
      <color rgb="FF000000"/>
      <name val="Arial"/>
      <family val="2"/>
    </font>
    <font>
      <sz val="6.5"/>
      <color rgb="FF000000"/>
      <name val="Arial"/>
      <family val="2"/>
    </font>
    <font>
      <b/>
      <sz val="7.5"/>
      <color theme="1"/>
      <name val="Palatino Linotype"/>
      <family val="1"/>
    </font>
    <font>
      <i/>
      <sz val="7.5"/>
      <color theme="1"/>
      <name val="Palatino Linotype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C4F9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4983A"/>
        <bgColor indexed="64"/>
      </patternFill>
    </fill>
    <fill>
      <patternFill patternType="solid">
        <fgColor rgb="FFF9C48F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/>
      <right/>
      <top style="thin">
        <color theme="0" tint="-0.499984740745262"/>
      </top>
      <bottom/>
      <diagonal/>
    </border>
    <border>
      <left style="medium">
        <color theme="0" tint="-0.499984740745262"/>
      </left>
      <right/>
      <top style="thin">
        <color theme="0" tint="-0.499984740745262"/>
      </top>
      <bottom/>
      <diagonal/>
    </border>
    <border>
      <left/>
      <right style="medium">
        <color theme="0" tint="-0.499984740745262"/>
      </right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/>
      <right style="medium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rgb="FF8EAADB"/>
      </left>
      <right style="medium">
        <color rgb="FF8EAADB"/>
      </right>
      <top/>
      <bottom style="medium">
        <color rgb="FF8EAADB"/>
      </bottom>
      <diagonal/>
    </border>
    <border>
      <left/>
      <right style="medium">
        <color rgb="FF8EAADB"/>
      </right>
      <top/>
      <bottom style="medium">
        <color rgb="FF8EAAD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40">
    <xf numFmtId="0" fontId="0" fillId="0" borderId="0" xfId="0"/>
    <xf numFmtId="0" fontId="2" fillId="2" borderId="0" xfId="0" applyFont="1" applyFill="1"/>
    <xf numFmtId="0" fontId="0" fillId="2" borderId="0" xfId="0" applyFill="1"/>
    <xf numFmtId="1" fontId="0" fillId="2" borderId="0" xfId="0" applyNumberFormat="1" applyFill="1"/>
    <xf numFmtId="0" fontId="4" fillId="2" borderId="0" xfId="3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/>
    <xf numFmtId="0" fontId="4" fillId="2" borderId="0" xfId="3" applyFont="1" applyFill="1" applyBorder="1" applyAlignment="1">
      <alignment vertical="center"/>
    </xf>
    <xf numFmtId="0" fontId="1" fillId="2" borderId="0" xfId="0" applyFont="1" applyFill="1"/>
    <xf numFmtId="0" fontId="0" fillId="2" borderId="0" xfId="0" applyFill="1" applyAlignment="1">
      <alignment horizontal="right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horizontal="center"/>
    </xf>
    <xf numFmtId="0" fontId="0" fillId="2" borderId="0" xfId="0" applyFill="1" applyBorder="1"/>
    <xf numFmtId="1" fontId="0" fillId="2" borderId="0" xfId="0" applyNumberFormat="1" applyFill="1" applyBorder="1"/>
    <xf numFmtId="166" fontId="0" fillId="2" borderId="0" xfId="0" applyNumberFormat="1" applyFill="1"/>
    <xf numFmtId="2" fontId="0" fillId="2" borderId="0" xfId="0" applyNumberFormat="1" applyFill="1"/>
    <xf numFmtId="9" fontId="0" fillId="2" borderId="0" xfId="2" applyFont="1" applyFill="1"/>
    <xf numFmtId="165" fontId="0" fillId="2" borderId="0" xfId="2" applyNumberFormat="1" applyFont="1" applyFill="1"/>
    <xf numFmtId="0" fontId="6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7" fillId="2" borderId="0" xfId="0" applyFont="1" applyFill="1"/>
    <xf numFmtId="0" fontId="10" fillId="2" borderId="0" xfId="0" applyFont="1" applyFill="1"/>
    <xf numFmtId="167" fontId="0" fillId="2" borderId="0" xfId="0" applyNumberFormat="1" applyFill="1"/>
    <xf numFmtId="0" fontId="0" fillId="0" borderId="0" xfId="0" applyFill="1" applyBorder="1"/>
    <xf numFmtId="0" fontId="4" fillId="0" borderId="0" xfId="0" applyFont="1" applyFill="1" applyBorder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13" fillId="2" borderId="0" xfId="0" applyFont="1" applyFill="1"/>
    <xf numFmtId="0" fontId="0" fillId="0" borderId="0" xfId="0" applyFill="1"/>
    <xf numFmtId="0" fontId="15" fillId="4" borderId="0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center" vertical="center"/>
    </xf>
    <xf numFmtId="0" fontId="16" fillId="5" borderId="0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vertical="center"/>
    </xf>
    <xf numFmtId="0" fontId="16" fillId="4" borderId="0" xfId="0" applyFont="1" applyFill="1" applyBorder="1" applyAlignment="1">
      <alignment vertical="center"/>
    </xf>
    <xf numFmtId="0" fontId="16" fillId="5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vertical="center"/>
    </xf>
    <xf numFmtId="0" fontId="15" fillId="4" borderId="2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/>
    </xf>
    <xf numFmtId="0" fontId="16" fillId="6" borderId="3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3" fontId="0" fillId="2" borderId="0" xfId="0" applyNumberFormat="1" applyFill="1"/>
    <xf numFmtId="0" fontId="4" fillId="2" borderId="1" xfId="0" applyFont="1" applyFill="1" applyBorder="1"/>
    <xf numFmtId="1" fontId="5" fillId="2" borderId="1" xfId="0" applyNumberFormat="1" applyFont="1" applyFill="1" applyBorder="1" applyAlignment="1">
      <alignment horizontal="center" vertical="center"/>
    </xf>
    <xf numFmtId="3" fontId="0" fillId="2" borderId="1" xfId="0" applyNumberFormat="1" applyFill="1" applyBorder="1"/>
    <xf numFmtId="0" fontId="20" fillId="0" borderId="0" xfId="0" applyFont="1"/>
    <xf numFmtId="0" fontId="11" fillId="2" borderId="0" xfId="0" applyFont="1" applyFill="1"/>
    <xf numFmtId="3" fontId="11" fillId="2" borderId="0" xfId="0" applyNumberFormat="1" applyFont="1" applyFill="1"/>
    <xf numFmtId="168" fontId="11" fillId="2" borderId="0" xfId="2" applyNumberFormat="1" applyFont="1" applyFill="1"/>
    <xf numFmtId="0" fontId="11" fillId="2" borderId="1" xfId="0" applyFont="1" applyFill="1" applyBorder="1"/>
    <xf numFmtId="3" fontId="11" fillId="2" borderId="1" xfId="0" applyNumberFormat="1" applyFont="1" applyFill="1" applyBorder="1"/>
    <xf numFmtId="0" fontId="0" fillId="2" borderId="1" xfId="0" applyFill="1" applyBorder="1"/>
    <xf numFmtId="0" fontId="12" fillId="2" borderId="1" xfId="0" applyFont="1" applyFill="1" applyBorder="1"/>
    <xf numFmtId="169" fontId="0" fillId="2" borderId="1" xfId="0" applyNumberFormat="1" applyFill="1" applyBorder="1"/>
    <xf numFmtId="0" fontId="11" fillId="2" borderId="1" xfId="0" applyFont="1" applyFill="1" applyBorder="1" applyAlignment="1">
      <alignment horizontal="center" vertical="center" wrapText="1"/>
    </xf>
    <xf numFmtId="170" fontId="21" fillId="0" borderId="1" xfId="0" applyNumberFormat="1" applyFont="1" applyBorder="1" applyAlignment="1">
      <alignment horizontal="center" wrapText="1"/>
    </xf>
    <xf numFmtId="170" fontId="0" fillId="0" borderId="1" xfId="0" applyNumberFormat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/>
    <xf numFmtId="0" fontId="1" fillId="0" borderId="1" xfId="0" applyFont="1" applyBorder="1"/>
    <xf numFmtId="166" fontId="0" fillId="2" borderId="1" xfId="0" applyNumberFormat="1" applyFill="1" applyBorder="1"/>
    <xf numFmtId="0" fontId="5" fillId="2" borderId="0" xfId="0" applyFont="1" applyFill="1"/>
    <xf numFmtId="0" fontId="14" fillId="2" borderId="1" xfId="0" applyFont="1" applyFill="1" applyBorder="1" applyAlignment="1">
      <alignment vertical="center" wrapText="1"/>
    </xf>
    <xf numFmtId="165" fontId="14" fillId="2" borderId="1" xfId="2" applyNumberFormat="1" applyFont="1" applyFill="1" applyBorder="1"/>
    <xf numFmtId="0" fontId="0" fillId="0" borderId="1" xfId="0" applyBorder="1" applyAlignment="1">
      <alignment wrapText="1"/>
    </xf>
    <xf numFmtId="171" fontId="0" fillId="0" borderId="1" xfId="1" applyNumberFormat="1" applyFont="1" applyBorder="1"/>
    <xf numFmtId="0" fontId="0" fillId="2" borderId="0" xfId="0" applyFill="1" applyAlignment="1">
      <alignment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15" fillId="6" borderId="0" xfId="0" applyFont="1" applyFill="1" applyBorder="1" applyAlignment="1">
      <alignment vertical="center"/>
    </xf>
    <xf numFmtId="166" fontId="16" fillId="6" borderId="0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 indent="1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166" fontId="0" fillId="0" borderId="1" xfId="0" applyNumberFormat="1" applyBorder="1"/>
    <xf numFmtId="2" fontId="1" fillId="0" borderId="1" xfId="0" applyNumberFormat="1" applyFont="1" applyBorder="1"/>
    <xf numFmtId="0" fontId="3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32" fillId="7" borderId="12" xfId="0" applyFont="1" applyFill="1" applyBorder="1" applyAlignment="1">
      <alignment vertical="center"/>
    </xf>
    <xf numFmtId="0" fontId="33" fillId="7" borderId="13" xfId="0" applyFont="1" applyFill="1" applyBorder="1" applyAlignment="1">
      <alignment horizontal="center" vertical="center"/>
    </xf>
    <xf numFmtId="0" fontId="33" fillId="7" borderId="14" xfId="0" applyFont="1" applyFill="1" applyBorder="1" applyAlignment="1">
      <alignment horizontal="center" vertical="center"/>
    </xf>
    <xf numFmtId="0" fontId="33" fillId="7" borderId="13" xfId="0" applyFont="1" applyFill="1" applyBorder="1" applyAlignment="1">
      <alignment horizontal="center" vertical="center" wrapText="1"/>
    </xf>
    <xf numFmtId="0" fontId="33" fillId="8" borderId="15" xfId="0" applyFont="1" applyFill="1" applyBorder="1" applyAlignment="1">
      <alignment vertical="center"/>
    </xf>
    <xf numFmtId="0" fontId="34" fillId="8" borderId="16" xfId="0" applyFont="1" applyFill="1" applyBorder="1" applyAlignment="1">
      <alignment horizontal="center" vertical="center"/>
    </xf>
    <xf numFmtId="0" fontId="33" fillId="8" borderId="16" xfId="0" applyFont="1" applyFill="1" applyBorder="1" applyAlignment="1">
      <alignment horizontal="center" vertical="center"/>
    </xf>
    <xf numFmtId="0" fontId="33" fillId="9" borderId="15" xfId="0" applyFont="1" applyFill="1" applyBorder="1" applyAlignment="1">
      <alignment vertical="center"/>
    </xf>
    <xf numFmtId="0" fontId="35" fillId="9" borderId="16" xfId="0" applyFont="1" applyFill="1" applyBorder="1" applyAlignment="1">
      <alignment horizontal="center" vertical="center"/>
    </xf>
    <xf numFmtId="0" fontId="32" fillId="9" borderId="16" xfId="0" applyFont="1" applyFill="1" applyBorder="1" applyAlignment="1">
      <alignment horizontal="center" vertical="center"/>
    </xf>
    <xf numFmtId="0" fontId="34" fillId="0" borderId="15" xfId="0" applyFont="1" applyBorder="1" applyAlignment="1">
      <alignment vertical="center" wrapText="1"/>
    </xf>
    <xf numFmtId="0" fontId="34" fillId="0" borderId="16" xfId="0" applyFont="1" applyBorder="1" applyAlignment="1">
      <alignment horizontal="center" vertical="center"/>
    </xf>
    <xf numFmtId="0" fontId="33" fillId="0" borderId="16" xfId="0" applyFont="1" applyBorder="1" applyAlignment="1">
      <alignment horizontal="center" vertical="center"/>
    </xf>
    <xf numFmtId="0" fontId="34" fillId="0" borderId="15" xfId="0" applyFont="1" applyBorder="1" applyAlignment="1">
      <alignment vertical="center"/>
    </xf>
    <xf numFmtId="0" fontId="36" fillId="9" borderId="15" xfId="0" applyFont="1" applyFill="1" applyBorder="1" applyAlignment="1">
      <alignment vertical="center"/>
    </xf>
    <xf numFmtId="0" fontId="37" fillId="0" borderId="15" xfId="0" applyFont="1" applyBorder="1" applyAlignment="1">
      <alignment vertical="center"/>
    </xf>
    <xf numFmtId="3" fontId="34" fillId="0" borderId="16" xfId="0" applyNumberFormat="1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Alignment="1">
      <alignment horizontal="center" wrapText="1"/>
    </xf>
    <xf numFmtId="0" fontId="17" fillId="3" borderId="4" xfId="0" applyFont="1" applyFill="1" applyBorder="1" applyAlignment="1">
      <alignment vertical="center"/>
    </xf>
    <xf numFmtId="0" fontId="17" fillId="3" borderId="7" xfId="0" applyFont="1" applyFill="1" applyBorder="1" applyAlignment="1">
      <alignment vertical="center"/>
    </xf>
    <xf numFmtId="0" fontId="17" fillId="3" borderId="5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9" fontId="0" fillId="2" borderId="1" xfId="2" applyFont="1" applyFill="1" applyBorder="1"/>
    <xf numFmtId="0" fontId="0" fillId="2" borderId="1" xfId="0" quotePrefix="1" applyFill="1" applyBorder="1" applyAlignment="1">
      <alignment wrapText="1"/>
    </xf>
    <xf numFmtId="0" fontId="23" fillId="2" borderId="0" xfId="0" applyFont="1" applyFill="1" applyAlignment="1">
      <alignment vertical="center"/>
    </xf>
    <xf numFmtId="0" fontId="23" fillId="2" borderId="0" xfId="0" applyFont="1" applyFill="1"/>
    <xf numFmtId="169" fontId="8" fillId="2" borderId="1" xfId="0" applyNumberFormat="1" applyFont="1" applyFill="1" applyBorder="1"/>
    <xf numFmtId="0" fontId="21" fillId="0" borderId="17" xfId="0" applyFont="1" applyBorder="1" applyAlignment="1">
      <alignment horizontal="center" wrapText="1"/>
    </xf>
    <xf numFmtId="170" fontId="0" fillId="2" borderId="1" xfId="0" applyNumberFormat="1" applyFill="1" applyBorder="1"/>
    <xf numFmtId="10" fontId="0" fillId="2" borderId="1" xfId="0" applyNumberFormat="1" applyFill="1" applyBorder="1"/>
    <xf numFmtId="0" fontId="25" fillId="2" borderId="0" xfId="0" applyFont="1" applyFill="1" applyAlignment="1">
      <alignment horizontal="left" vertical="center"/>
    </xf>
    <xf numFmtId="0" fontId="11" fillId="2" borderId="0" xfId="2" applyNumberFormat="1" applyFont="1" applyFill="1"/>
    <xf numFmtId="0" fontId="11" fillId="2" borderId="0" xfId="0" applyNumberFormat="1" applyFont="1" applyFill="1"/>
    <xf numFmtId="9" fontId="11" fillId="2" borderId="0" xfId="2" applyFont="1" applyFill="1"/>
    <xf numFmtId="0" fontId="24" fillId="2" borderId="0" xfId="0" applyFont="1" applyFill="1" applyAlignment="1">
      <alignment horizontal="left"/>
    </xf>
    <xf numFmtId="173" fontId="0" fillId="2" borderId="1" xfId="0" applyNumberFormat="1" applyFill="1" applyBorder="1"/>
    <xf numFmtId="9" fontId="0" fillId="2" borderId="1" xfId="0" applyNumberFormat="1" applyFill="1" applyBorder="1"/>
    <xf numFmtId="0" fontId="0" fillId="2" borderId="1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7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26" fillId="2" borderId="0" xfId="0" applyFont="1" applyFill="1" applyAlignment="1">
      <alignment horizontal="left" vertical="center"/>
    </xf>
    <xf numFmtId="0" fontId="29" fillId="10" borderId="0" xfId="0" applyFont="1" applyFill="1" applyAlignment="1">
      <alignment horizontal="left" vertical="center"/>
    </xf>
    <xf numFmtId="0" fontId="0" fillId="10" borderId="0" xfId="0" applyFill="1"/>
    <xf numFmtId="0" fontId="29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left" vertical="center"/>
    </xf>
    <xf numFmtId="0" fontId="38" fillId="2" borderId="0" xfId="0" applyFont="1" applyFill="1" applyAlignment="1">
      <alignment horizontal="left" vertical="center"/>
    </xf>
  </cellXfs>
  <cellStyles count="4">
    <cellStyle name="Milliers" xfId="1" builtinId="3"/>
    <cellStyle name="Normal" xfId="0" builtinId="0"/>
    <cellStyle name="Normal_TabCC9_DonnéesProd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 1'!$D$24</c:f>
              <c:strCache>
                <c:ptCount val="1"/>
                <c:pt idx="0">
                  <c:v>Viols et tentatives de viols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2172DDE4-9988-4CA6-A345-91488965338C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D86F8C9F-1FD8-4EFC-8051-E73C9CF2C8BF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7F3DC1CD-2F6F-4562-9455-1C7C3A972146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BE6ED512-A41C-4AF7-9ED8-E648F894465F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CEBD8B6E-EB36-4BC4-8853-A8DCCE134EB0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BE42BEEF-EB00-450A-A89C-AA7B535F4211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A38E8629-1082-4D18-BFDC-5EBA716F1C26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CF7D75B2-4E88-4C00-9EE7-C19D3E33C737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2BE41C48-7601-476B-91D9-71EFE99EAF6D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AB0B330D-A699-4AAD-A7FA-B0D7A5C3A04A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2677275A-E723-4E81-BA26-1807865A4EF4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5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1'!$B$25:$B$35</c:f>
              <c:numCache>
                <c:formatCode>0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 1'!$D$25:$D$35</c:f>
              <c:numCache>
                <c:formatCode>General</c:formatCode>
                <c:ptCount val="11"/>
                <c:pt idx="0">
                  <c:v>11500</c:v>
                </c:pt>
                <c:pt idx="1">
                  <c:v>11860</c:v>
                </c:pt>
                <c:pt idx="2">
                  <c:v>12750</c:v>
                </c:pt>
                <c:pt idx="3">
                  <c:v>13450</c:v>
                </c:pt>
                <c:pt idx="4" formatCode="_-* #\ ##0_-;\-* #\ ##0_-;_-* &quot;-&quot;??_-;_-@_-">
                  <c:v>15039</c:v>
                </c:pt>
                <c:pt idx="5" formatCode="_-* #\ ##0_-;\-* #\ ##0_-;_-* &quot;-&quot;??_-;_-@_-">
                  <c:v>16874</c:v>
                </c:pt>
                <c:pt idx="6" formatCode="_-* #\ ##0_-;\-* #\ ##0_-;_-* &quot;-&quot;??_-;_-@_-">
                  <c:v>19750</c:v>
                </c:pt>
                <c:pt idx="7" formatCode="_-* #\ ##0_-;\-* #\ ##0_-;_-* &quot;-&quot;??_-;_-@_-">
                  <c:v>23441</c:v>
                </c:pt>
                <c:pt idx="8" formatCode="_-* #\ ##0_-;\-* #\ ##0_-;_-* &quot;-&quot;??_-;_-@_-">
                  <c:v>25982</c:v>
                </c:pt>
                <c:pt idx="9" formatCode="_-* #\ ##0_-;\-* #\ ##0_-;_-* &quot;-&quot;??_-;_-@_-">
                  <c:v>34343</c:v>
                </c:pt>
                <c:pt idx="10" formatCode="_-* #\ ##0_-;\-* #\ ##0_-;_-* &quot;-&quot;??_-;_-@_-">
                  <c:v>38403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'Fig 1'!$F$25:$F$35</c15:f>
                <c15:dlblRangeCache>
                  <c:ptCount val="11"/>
                  <c:pt idx="0">
                    <c:v>41%</c:v>
                  </c:pt>
                  <c:pt idx="1">
                    <c:v>41%</c:v>
                  </c:pt>
                  <c:pt idx="2">
                    <c:v>40%</c:v>
                  </c:pt>
                  <c:pt idx="3">
                    <c:v>39%</c:v>
                  </c:pt>
                  <c:pt idx="4">
                    <c:v>40%</c:v>
                  </c:pt>
                  <c:pt idx="5">
                    <c:v>41%</c:v>
                  </c:pt>
                  <c:pt idx="6">
                    <c:v>40%</c:v>
                  </c:pt>
                  <c:pt idx="7">
                    <c:v>42%</c:v>
                  </c:pt>
                  <c:pt idx="8">
                    <c:v>46%</c:v>
                  </c:pt>
                  <c:pt idx="9">
                    <c:v>45%</c:v>
                  </c:pt>
                  <c:pt idx="10">
                    <c:v>45%</c:v>
                  </c:pt>
                </c15:dlblRangeCache>
              </c15:datalabelsRange>
            </c:ext>
          </c:extLst>
        </c:ser>
        <c:ser>
          <c:idx val="2"/>
          <c:order val="2"/>
          <c:tx>
            <c:strRef>
              <c:f>'Fig 1'!$E$24</c:f>
              <c:strCache>
                <c:ptCount val="1"/>
                <c:pt idx="0">
                  <c:v>Autres agressions sexuelles (y compris harcèlement sexuel)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CE89AD43-9869-449F-A87A-B25EFAFAC416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577A41D7-848A-47FC-B33E-FA0406733D55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EBC317A6-3559-480C-ACD6-C508D3B28199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7067F189-CFC3-4393-965C-77B10F5AF419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FE9F06CC-3C9F-4AF7-B84B-FE5EF655F87B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0EF40152-1F20-474B-87B1-783D9CE50A9C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50E2F931-481E-4327-B029-1336FB9B2660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B0376FD9-CEC8-4410-9F4B-9F3A01507E21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FC2E33F0-D68A-4354-AA0E-248F23BDB1BB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A078EBE6-B180-4D38-92A6-4275DC3D0428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A3306668-11DF-4EBB-95E1-5A52CD97ADB0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1'!$B$25:$B$35</c:f>
              <c:numCache>
                <c:formatCode>0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 1'!$E$25:$E$35</c:f>
              <c:numCache>
                <c:formatCode>General</c:formatCode>
                <c:ptCount val="11"/>
                <c:pt idx="0">
                  <c:v>16500</c:v>
                </c:pt>
                <c:pt idx="1">
                  <c:v>17340</c:v>
                </c:pt>
                <c:pt idx="2">
                  <c:v>19450</c:v>
                </c:pt>
                <c:pt idx="3">
                  <c:v>21150</c:v>
                </c:pt>
                <c:pt idx="4" formatCode="_-* #\ ##0_-;\-* #\ ##0_-;_-* &quot;-&quot;??_-;_-@_-">
                  <c:v>22466</c:v>
                </c:pt>
                <c:pt idx="5" formatCode="_-* #\ ##0_-;\-* #\ ##0_-;_-* &quot;-&quot;??_-;_-@_-">
                  <c:v>24760</c:v>
                </c:pt>
                <c:pt idx="6" formatCode="_-* #\ ##0_-;\-* #\ ##0_-;_-* &quot;-&quot;??_-;_-@_-">
                  <c:v>29675</c:v>
                </c:pt>
                <c:pt idx="7" formatCode="_-* #\ ##0_-;\-* #\ ##0_-;_-* &quot;-&quot;??_-;_-@_-">
                  <c:v>32086</c:v>
                </c:pt>
                <c:pt idx="8" formatCode="_-* #\ ##0_-;\-* #\ ##0_-;_-* &quot;-&quot;??_-;_-@_-">
                  <c:v>31126</c:v>
                </c:pt>
                <c:pt idx="9" formatCode="_-* #\ ##0_-;\-* #\ ##0_-;_-* &quot;-&quot;??_-;_-@_-">
                  <c:v>41490</c:v>
                </c:pt>
                <c:pt idx="10" formatCode="_-* #\ ##0_-;\-* #\ ##0_-;_-* &quot;-&quot;??_-;_-@_-">
                  <c:v>46058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'Fig 1'!$G$25:$G$35</c15:f>
                <c15:dlblRangeCache>
                  <c:ptCount val="11"/>
                  <c:pt idx="0">
                    <c:v>59%</c:v>
                  </c:pt>
                  <c:pt idx="1">
                    <c:v>59%</c:v>
                  </c:pt>
                  <c:pt idx="2">
                    <c:v>60%</c:v>
                  </c:pt>
                  <c:pt idx="3">
                    <c:v>61%</c:v>
                  </c:pt>
                  <c:pt idx="4">
                    <c:v>60%</c:v>
                  </c:pt>
                  <c:pt idx="5">
                    <c:v>60%</c:v>
                  </c:pt>
                  <c:pt idx="6">
                    <c:v>60%</c:v>
                  </c:pt>
                  <c:pt idx="7">
                    <c:v>58%</c:v>
                  </c:pt>
                  <c:pt idx="8">
                    <c:v>55%</c:v>
                  </c:pt>
                  <c:pt idx="9">
                    <c:v>55%</c:v>
                  </c:pt>
                  <c:pt idx="10">
                    <c:v>55%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788630864"/>
        <c:axId val="-1600255344"/>
      </c:barChart>
      <c:lineChart>
        <c:grouping val="standard"/>
        <c:varyColors val="0"/>
        <c:ser>
          <c:idx val="0"/>
          <c:order val="0"/>
          <c:tx>
            <c:strRef>
              <c:f>'Fig 1'!$C$24</c:f>
              <c:strCache>
                <c:ptCount val="1"/>
                <c:pt idx="0">
                  <c:v>Ensemble des violences sexuelles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1'!$B$25:$B$35</c:f>
              <c:numCache>
                <c:formatCode>0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 1'!$C$25:$C$35</c:f>
              <c:numCache>
                <c:formatCode>#,##0</c:formatCode>
                <c:ptCount val="11"/>
                <c:pt idx="0">
                  <c:v>28000</c:v>
                </c:pt>
                <c:pt idx="1">
                  <c:v>29200</c:v>
                </c:pt>
                <c:pt idx="2">
                  <c:v>32200</c:v>
                </c:pt>
                <c:pt idx="3">
                  <c:v>34600</c:v>
                </c:pt>
                <c:pt idx="4">
                  <c:v>37500</c:v>
                </c:pt>
                <c:pt idx="5">
                  <c:v>41600</c:v>
                </c:pt>
                <c:pt idx="6">
                  <c:v>49400</c:v>
                </c:pt>
                <c:pt idx="7">
                  <c:v>55500</c:v>
                </c:pt>
                <c:pt idx="8">
                  <c:v>57100</c:v>
                </c:pt>
                <c:pt idx="9">
                  <c:v>75800</c:v>
                </c:pt>
                <c:pt idx="10">
                  <c:v>84500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88630864"/>
        <c:axId val="-1600255344"/>
      </c:lineChart>
      <c:catAx>
        <c:axId val="-7886308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6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-1600255344"/>
        <c:crosses val="autoZero"/>
        <c:auto val="1"/>
        <c:lblAlgn val="ctr"/>
        <c:lblOffset val="100"/>
        <c:noMultiLvlLbl val="0"/>
      </c:catAx>
      <c:valAx>
        <c:axId val="-1600255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-788630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65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2_'!$C$22</c:f>
              <c:strCache>
                <c:ptCount val="1"/>
                <c:pt idx="0">
                  <c:v>Viols et tentatives de viols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2_'!$B$23:$B$28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 2_'!$C$23:$C$28</c:f>
              <c:numCache>
                <c:formatCode>[Black][&gt;=0.5]\+#\ ##0;[Black][&lt;=-0.5]\-#\ ##0;[Black]#\ ##0</c:formatCode>
                <c:ptCount val="6"/>
                <c:pt idx="0">
                  <c:v>12.201609149544518</c:v>
                </c:pt>
                <c:pt idx="1">
                  <c:v>17.043972976176367</c:v>
                </c:pt>
                <c:pt idx="2">
                  <c:v>18.688607594936709</c:v>
                </c:pt>
                <c:pt idx="3">
                  <c:v>10.839981229469732</c:v>
                </c:pt>
                <c:pt idx="4">
                  <c:v>32.179970748980061</c:v>
                </c:pt>
                <c:pt idx="5">
                  <c:v>11.821914218326899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267-4C95-AB6D-F06CD39097D5}"/>
            </c:ext>
          </c:extLst>
        </c:ser>
        <c:ser>
          <c:idx val="1"/>
          <c:order val="1"/>
          <c:tx>
            <c:strRef>
              <c:f>'Fig 2_'!$D$22</c:f>
              <c:strCache>
                <c:ptCount val="1"/>
                <c:pt idx="0">
                  <c:v>Autres agressions sexuelles (y compris harcèlement sexuel)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0"/>
                  <c:y val="8.785529715762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2_'!$B$23:$B$28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 2_'!$D$23:$D$28</c:f>
              <c:numCache>
                <c:formatCode>[Black][&gt;=0.5]\+#\ ##0;[Black][&lt;=-0.5]\-#\ ##0;[Black]#\ ##0</c:formatCode>
                <c:ptCount val="6"/>
                <c:pt idx="0">
                  <c:v>10.210985489183654</c:v>
                </c:pt>
                <c:pt idx="1">
                  <c:v>19.850565428109853</c:v>
                </c:pt>
                <c:pt idx="2">
                  <c:v>8.124684077506318</c:v>
                </c:pt>
                <c:pt idx="3">
                  <c:v>-2.9919591098921647</c:v>
                </c:pt>
                <c:pt idx="4">
                  <c:v>33.296922187238962</c:v>
                </c:pt>
                <c:pt idx="5">
                  <c:v>11.0098818992528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267-4C95-AB6D-F06CD3909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600254800"/>
        <c:axId val="-1600252624"/>
        <c:extLst xmlns:c16r2="http://schemas.microsoft.com/office/drawing/2015/06/chart"/>
      </c:barChart>
      <c:lineChart>
        <c:grouping val="standard"/>
        <c:varyColors val="0"/>
        <c:ser>
          <c:idx val="2"/>
          <c:order val="2"/>
          <c:tx>
            <c:strRef>
              <c:f>'Fig 2_'!$E$22</c:f>
              <c:strCache>
                <c:ptCount val="1"/>
                <c:pt idx="0">
                  <c:v>Ensemble des violences sexuelles 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ysClr val="window" lastClr="FFFFFF"/>
              </a:solidFill>
              <a:ln w="22225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'Fig 2_'!$B$23:$B$28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 2_'!$E$23:$E$28</c:f>
              <c:numCache>
                <c:formatCode>[Black][&gt;=0.5]\+#\ ##0;[Black][&lt;=-0.5]\-#\ ##0;[Black]#\ ##0</c:formatCode>
                <c:ptCount val="6"/>
                <c:pt idx="0">
                  <c:v>10.933333333333328</c:v>
                </c:pt>
                <c:pt idx="1">
                  <c:v>18.75</c:v>
                </c:pt>
                <c:pt idx="2">
                  <c:v>12.348178137651832</c:v>
                </c:pt>
                <c:pt idx="3">
                  <c:v>2.8828828828828756</c:v>
                </c:pt>
                <c:pt idx="4">
                  <c:v>32.749562171628725</c:v>
                </c:pt>
                <c:pt idx="5">
                  <c:v>11.477572559366745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600254800"/>
        <c:axId val="-1600252624"/>
      </c:lineChart>
      <c:catAx>
        <c:axId val="-160025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600252624"/>
        <c:crosses val="autoZero"/>
        <c:auto val="1"/>
        <c:lblAlgn val="ctr"/>
        <c:lblOffset val="100"/>
        <c:noMultiLvlLbl val="0"/>
      </c:catAx>
      <c:valAx>
        <c:axId val="-160025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Black][&gt;=0.5]\+#\ ##0;[Black][&lt;=-0.5]\-#\ ##0;[Black]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600254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2016</a:t>
            </a:r>
          </a:p>
        </c:rich>
      </c:tx>
      <c:layout>
        <c:manualLayout>
          <c:xMode val="edge"/>
          <c:yMode val="edge"/>
          <c:x val="0.30004270187510024"/>
          <c:y val="3.00054002970163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6.0891699858521699E-2"/>
          <c:y val="0.14996377877338882"/>
          <c:w val="0.57032880612579984"/>
          <c:h val="0.70827266075296413"/>
        </c:manualLayout>
      </c:layout>
      <c:pieChart>
        <c:varyColors val="1"/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8237603974716257"/>
          <c:y val="0.38804340488726879"/>
          <c:w val="0.30234024430465162"/>
          <c:h val="0.320487376805724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238287480717406E-2"/>
          <c:y val="3.8749444207596059E-2"/>
          <c:w val="0.81848101903717674"/>
          <c:h val="0.744787339888100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 3'!$C$27</c:f>
              <c:strCache>
                <c:ptCount val="1"/>
                <c:pt idx="0">
                  <c:v>Délai inférieur à 1 mois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3'!$B$28:$B$33</c:f>
              <c:numCache>
                <c:formatCode>General</c:formatCode>
                <c:ptCount val="6"/>
                <c:pt idx="0">
                  <c:v>2016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 3'!$C$28:$C$33</c:f>
              <c:numCache>
                <c:formatCode>0\ %</c:formatCode>
                <c:ptCount val="6"/>
                <c:pt idx="0">
                  <c:v>0.40317226115824401</c:v>
                </c:pt>
                <c:pt idx="1">
                  <c:v>0.40337480959822802</c:v>
                </c:pt>
                <c:pt idx="2">
                  <c:v>0.38000034952202899</c:v>
                </c:pt>
                <c:pt idx="3">
                  <c:v>0.34335746130765699</c:v>
                </c:pt>
                <c:pt idx="4">
                  <c:v>0.32462017672112398</c:v>
                </c:pt>
                <c:pt idx="5">
                  <c:v>0.33049504724777401</c:v>
                </c:pt>
              </c:numCache>
            </c:numRef>
          </c:val>
        </c:ser>
        <c:ser>
          <c:idx val="1"/>
          <c:order val="1"/>
          <c:tx>
            <c:strRef>
              <c:f>'Fig 3'!$D$27</c:f>
              <c:strCache>
                <c:ptCount val="1"/>
                <c:pt idx="0">
                  <c:v>Délai entre 1 mois et 1 an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3'!$B$28:$B$33</c:f>
              <c:numCache>
                <c:formatCode>General</c:formatCode>
                <c:ptCount val="6"/>
                <c:pt idx="0">
                  <c:v>2016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 3'!$D$28:$D$33</c:f>
              <c:numCache>
                <c:formatCode>0\ %</c:formatCode>
                <c:ptCount val="6"/>
                <c:pt idx="0">
                  <c:v>0.27543868893924223</c:v>
                </c:pt>
                <c:pt idx="1">
                  <c:v>0.2669581215010583</c:v>
                </c:pt>
                <c:pt idx="2">
                  <c:v>0.2647105083797906</c:v>
                </c:pt>
                <c:pt idx="3">
                  <c:v>0.2562763811428862</c:v>
                </c:pt>
                <c:pt idx="4">
                  <c:v>0.24993960968787748</c:v>
                </c:pt>
                <c:pt idx="5">
                  <c:v>0.25467063342794294</c:v>
                </c:pt>
              </c:numCache>
            </c:numRef>
          </c:val>
        </c:ser>
        <c:ser>
          <c:idx val="2"/>
          <c:order val="2"/>
          <c:tx>
            <c:strRef>
              <c:f>'Fig 3'!$E$27</c:f>
              <c:strCache>
                <c:ptCount val="1"/>
                <c:pt idx="0">
                  <c:v>Délai entre 1 an et 2 ans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3'!$B$28:$B$33</c:f>
              <c:numCache>
                <c:formatCode>General</c:formatCode>
                <c:ptCount val="6"/>
                <c:pt idx="0">
                  <c:v>2016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 3'!$E$28:$E$33</c:f>
              <c:numCache>
                <c:formatCode>0\ %</c:formatCode>
                <c:ptCount val="6"/>
                <c:pt idx="0">
                  <c:v>9.6432523581177196E-2</c:v>
                </c:pt>
                <c:pt idx="1">
                  <c:v>9.2995192973432797E-2</c:v>
                </c:pt>
                <c:pt idx="2">
                  <c:v>9.9386588839761605E-2</c:v>
                </c:pt>
                <c:pt idx="3">
                  <c:v>0.108287704904138</c:v>
                </c:pt>
                <c:pt idx="4">
                  <c:v>0.100807323119954</c:v>
                </c:pt>
                <c:pt idx="5">
                  <c:v>9.9510994084054297E-2</c:v>
                </c:pt>
              </c:numCache>
            </c:numRef>
          </c:val>
        </c:ser>
        <c:ser>
          <c:idx val="3"/>
          <c:order val="3"/>
          <c:tx>
            <c:strRef>
              <c:f>'Fig 3'!$F$27</c:f>
              <c:strCache>
                <c:ptCount val="1"/>
                <c:pt idx="0">
                  <c:v>Délai entre 2 ans et 5 ans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3'!$B$28:$B$33</c:f>
              <c:numCache>
                <c:formatCode>General</c:formatCode>
                <c:ptCount val="6"/>
                <c:pt idx="0">
                  <c:v>2016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 3'!$F$28:$F$33</c:f>
              <c:numCache>
                <c:formatCode>0\ %</c:formatCode>
                <c:ptCount val="6"/>
                <c:pt idx="0">
                  <c:v>0.110739316014122</c:v>
                </c:pt>
                <c:pt idx="1">
                  <c:v>0.11123419912563499</c:v>
                </c:pt>
                <c:pt idx="2">
                  <c:v>0.11420632285349799</c:v>
                </c:pt>
                <c:pt idx="3">
                  <c:v>0.12907053618348599</c:v>
                </c:pt>
                <c:pt idx="4">
                  <c:v>0.13302396541860001</c:v>
                </c:pt>
                <c:pt idx="5">
                  <c:v>0.12881715282289799</c:v>
                </c:pt>
              </c:numCache>
            </c:numRef>
          </c:val>
        </c:ser>
        <c:ser>
          <c:idx val="4"/>
          <c:order val="4"/>
          <c:tx>
            <c:strRef>
              <c:f>'Fig 3'!$G$27</c:f>
              <c:strCache>
                <c:ptCount val="1"/>
                <c:pt idx="0">
                  <c:v>Délai supérieur à 5 ans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3'!$B$28:$B$33</c:f>
              <c:numCache>
                <c:formatCode>General</c:formatCode>
                <c:ptCount val="6"/>
                <c:pt idx="0">
                  <c:v>2016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'Fig 3'!$G$28:$G$33</c:f>
              <c:numCache>
                <c:formatCode>0\ %</c:formatCode>
                <c:ptCount val="6"/>
                <c:pt idx="0">
                  <c:v>0.114217210307214</c:v>
                </c:pt>
                <c:pt idx="1">
                  <c:v>0.125437676801646</c:v>
                </c:pt>
                <c:pt idx="2">
                  <c:v>0.14169623040492099</c:v>
                </c:pt>
                <c:pt idx="3">
                  <c:v>0.16300791646183299</c:v>
                </c:pt>
                <c:pt idx="4">
                  <c:v>0.19160892505244401</c:v>
                </c:pt>
                <c:pt idx="5">
                  <c:v>0.186506172417331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-1600249360"/>
        <c:axId val="-1600254256"/>
      </c:barChart>
      <c:catAx>
        <c:axId val="-160024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-1600254256"/>
        <c:crosses val="autoZero"/>
        <c:auto val="1"/>
        <c:lblAlgn val="ctr"/>
        <c:lblOffset val="100"/>
        <c:noMultiLvlLbl val="0"/>
      </c:catAx>
      <c:valAx>
        <c:axId val="-16002542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-1600249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 4_'!$M$3</c:f>
              <c:strCache>
                <c:ptCount val="1"/>
                <c:pt idx="0">
                  <c:v>Série CVS-CJO *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'Fig 4_'!$K$12:$L$47</c:f>
              <c:multiLvlStrCache>
                <c:ptCount val="36"/>
                <c:lvl>
                  <c:pt idx="0">
                    <c:v>Janv.-mars</c:v>
                  </c:pt>
                  <c:pt idx="1">
                    <c:v>Avril-juin</c:v>
                  </c:pt>
                  <c:pt idx="2">
                    <c:v>Juil.-sept.</c:v>
                  </c:pt>
                  <c:pt idx="3">
                    <c:v>Oct.-Déc.</c:v>
                  </c:pt>
                  <c:pt idx="4">
                    <c:v>Janv.-mars</c:v>
                  </c:pt>
                  <c:pt idx="5">
                    <c:v>Avril-juin</c:v>
                  </c:pt>
                  <c:pt idx="6">
                    <c:v>Juil.-sept.</c:v>
                  </c:pt>
                  <c:pt idx="7">
                    <c:v>Oct.-Déc.</c:v>
                  </c:pt>
                  <c:pt idx="8">
                    <c:v>Janv.-mars</c:v>
                  </c:pt>
                  <c:pt idx="9">
                    <c:v>Avril-juin</c:v>
                  </c:pt>
                  <c:pt idx="10">
                    <c:v>Juil.-sept.</c:v>
                  </c:pt>
                  <c:pt idx="11">
                    <c:v>Oct.-Déc.</c:v>
                  </c:pt>
                  <c:pt idx="12">
                    <c:v>Janv.-mars</c:v>
                  </c:pt>
                  <c:pt idx="13">
                    <c:v>Avril-juin</c:v>
                  </c:pt>
                  <c:pt idx="14">
                    <c:v>Juil.-sept.</c:v>
                  </c:pt>
                  <c:pt idx="15">
                    <c:v>Oct.-Déc.</c:v>
                  </c:pt>
                  <c:pt idx="16">
                    <c:v>Janv.-mars</c:v>
                  </c:pt>
                  <c:pt idx="17">
                    <c:v>Avril-juin</c:v>
                  </c:pt>
                  <c:pt idx="18">
                    <c:v>Juil.-sept.</c:v>
                  </c:pt>
                  <c:pt idx="19">
                    <c:v>Oct.-Déc.</c:v>
                  </c:pt>
                  <c:pt idx="20">
                    <c:v>Janv.-mars</c:v>
                  </c:pt>
                  <c:pt idx="21">
                    <c:v>Avril-juin</c:v>
                  </c:pt>
                  <c:pt idx="22">
                    <c:v>Juil.-sept.</c:v>
                  </c:pt>
                  <c:pt idx="23">
                    <c:v>Oct.-Déc.</c:v>
                  </c:pt>
                  <c:pt idx="24">
                    <c:v>Janv.-mars</c:v>
                  </c:pt>
                  <c:pt idx="25">
                    <c:v>Avril-juin</c:v>
                  </c:pt>
                  <c:pt idx="26">
                    <c:v>Juil.-sept.</c:v>
                  </c:pt>
                  <c:pt idx="27">
                    <c:v>Oct.-Déc.</c:v>
                  </c:pt>
                  <c:pt idx="28">
                    <c:v>Janv.-mars</c:v>
                  </c:pt>
                  <c:pt idx="29">
                    <c:v>Avril-juin</c:v>
                  </c:pt>
                  <c:pt idx="30">
                    <c:v>Juil.-sept.</c:v>
                  </c:pt>
                  <c:pt idx="31">
                    <c:v>Oct.-Déc.</c:v>
                  </c:pt>
                  <c:pt idx="32">
                    <c:v>Janv.-mars</c:v>
                  </c:pt>
                  <c:pt idx="33">
                    <c:v>Avril-juin</c:v>
                  </c:pt>
                  <c:pt idx="34">
                    <c:v>Juil.-sept.</c:v>
                  </c:pt>
                  <c:pt idx="35">
                    <c:v>Oct.-Déc.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  <c:pt idx="12">
                    <c:v>2017</c:v>
                  </c:pt>
                  <c:pt idx="16">
                    <c:v>2018</c:v>
                  </c:pt>
                  <c:pt idx="20">
                    <c:v>2019</c:v>
                  </c:pt>
                  <c:pt idx="24">
                    <c:v>2020</c:v>
                  </c:pt>
                  <c:pt idx="28">
                    <c:v>2021</c:v>
                  </c:pt>
                  <c:pt idx="32">
                    <c:v>2022</c:v>
                  </c:pt>
                </c:lvl>
              </c:multiLvlStrCache>
            </c:multiLvlStrRef>
          </c:cat>
          <c:val>
            <c:numRef>
              <c:f>'Fig 4_'!$M$12:$M$47</c:f>
              <c:numCache>
                <c:formatCode>#,##0</c:formatCode>
                <c:ptCount val="36"/>
                <c:pt idx="0">
                  <c:v>7798.4989999065901</c:v>
                </c:pt>
                <c:pt idx="1">
                  <c:v>7901.4128836152804</c:v>
                </c:pt>
                <c:pt idx="2">
                  <c:v>7830.0040997763199</c:v>
                </c:pt>
                <c:pt idx="3">
                  <c:v>8390.5943090597993</c:v>
                </c:pt>
                <c:pt idx="4">
                  <c:v>8086.3855879104003</c:v>
                </c:pt>
                <c:pt idx="5">
                  <c:v>8715.7162231219809</c:v>
                </c:pt>
                <c:pt idx="6">
                  <c:v>8694.3478291981992</c:v>
                </c:pt>
                <c:pt idx="7">
                  <c:v>9529.3949591383498</c:v>
                </c:pt>
                <c:pt idx="8">
                  <c:v>9634.3828817272097</c:v>
                </c:pt>
                <c:pt idx="9">
                  <c:v>9458.9350206823401</c:v>
                </c:pt>
                <c:pt idx="10">
                  <c:v>9884.2669826389392</c:v>
                </c:pt>
                <c:pt idx="11">
                  <c:v>9425.0349559320894</c:v>
                </c:pt>
                <c:pt idx="12">
                  <c:v>9926.2473416400007</c:v>
                </c:pt>
                <c:pt idx="13">
                  <c:v>10285.332813168799</c:v>
                </c:pt>
                <c:pt idx="14">
                  <c:v>10250.052633949301</c:v>
                </c:pt>
                <c:pt idx="15">
                  <c:v>11820.237129458799</c:v>
                </c:pt>
                <c:pt idx="16">
                  <c:v>11724.2867134853</c:v>
                </c:pt>
                <c:pt idx="17">
                  <c:v>12535.004966022399</c:v>
                </c:pt>
                <c:pt idx="18">
                  <c:v>13044.444972683999</c:v>
                </c:pt>
                <c:pt idx="19">
                  <c:v>12778.832466031499</c:v>
                </c:pt>
                <c:pt idx="20">
                  <c:v>13409.3727029153</c:v>
                </c:pt>
                <c:pt idx="21">
                  <c:v>13575.408474239201</c:v>
                </c:pt>
                <c:pt idx="22">
                  <c:v>14284.087813382699</c:v>
                </c:pt>
                <c:pt idx="23">
                  <c:v>15054.2483040651</c:v>
                </c:pt>
                <c:pt idx="24">
                  <c:v>14035.7305397404</c:v>
                </c:pt>
                <c:pt idx="25">
                  <c:v>11353.6391621356</c:v>
                </c:pt>
                <c:pt idx="26">
                  <c:v>16814.045782392099</c:v>
                </c:pt>
                <c:pt idx="27">
                  <c:v>15912.8453534737</c:v>
                </c:pt>
                <c:pt idx="28">
                  <c:v>17682.937381086002</c:v>
                </c:pt>
                <c:pt idx="29">
                  <c:v>18476.2004557277</c:v>
                </c:pt>
                <c:pt idx="30">
                  <c:v>19140.898704132898</c:v>
                </c:pt>
                <c:pt idx="31">
                  <c:v>21132.446732447999</c:v>
                </c:pt>
                <c:pt idx="32">
                  <c:v>20426.497146009799</c:v>
                </c:pt>
                <c:pt idx="33">
                  <c:v>22077.457815437101</c:v>
                </c:pt>
                <c:pt idx="34">
                  <c:v>21367.0640966869</c:v>
                </c:pt>
                <c:pt idx="35">
                  <c:v>21779.316883130901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512-4B52-A3B6-D448A48B0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600251536"/>
        <c:axId val="-1600255888"/>
        <c:extLst xmlns:c16r2="http://schemas.microsoft.com/office/drawing/2015/06/chart"/>
      </c:lineChart>
      <c:catAx>
        <c:axId val="-160025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-1600255888"/>
        <c:crosses val="autoZero"/>
        <c:auto val="1"/>
        <c:lblAlgn val="ctr"/>
        <c:lblOffset val="100"/>
        <c:noMultiLvlLbl val="0"/>
      </c:catAx>
      <c:valAx>
        <c:axId val="-1600255888"/>
        <c:scaling>
          <c:orientation val="minMax"/>
          <c:min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-1600251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222161924167791E-2"/>
          <c:y val="6.1129964414260107E-2"/>
          <c:w val="0.90889500971026216"/>
          <c:h val="0.6645017581289191"/>
        </c:manualLayout>
      </c:layout>
      <c:lineChart>
        <c:grouping val="standard"/>
        <c:varyColors val="0"/>
        <c:ser>
          <c:idx val="1"/>
          <c:order val="0"/>
          <c:tx>
            <c:strRef>
              <c:f>'Fig 7 a'!$D$30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 7 a'!$B$31:$B$48</c:f>
              <c:strCache>
                <c:ptCount val="18"/>
                <c:pt idx="0">
                  <c:v>0-1 an</c:v>
                </c:pt>
                <c:pt idx="1">
                  <c:v>2-4 ans</c:v>
                </c:pt>
                <c:pt idx="2">
                  <c:v>5-9 ans</c:v>
                </c:pt>
                <c:pt idx="3">
                  <c:v>10-14 ans</c:v>
                </c:pt>
                <c:pt idx="4">
                  <c:v>15-17 ans</c:v>
                </c:pt>
                <c:pt idx="5">
                  <c:v>18-19 ans</c:v>
                </c:pt>
                <c:pt idx="6">
                  <c:v>20-24 ans</c:v>
                </c:pt>
                <c:pt idx="7">
                  <c:v>25-29 ans</c:v>
                </c:pt>
                <c:pt idx="8">
                  <c:v>30-34 ans</c:v>
                </c:pt>
                <c:pt idx="9">
                  <c:v>35-39 ans</c:v>
                </c:pt>
                <c:pt idx="10">
                  <c:v>40-44 ans</c:v>
                </c:pt>
                <c:pt idx="11">
                  <c:v>45-49 ans</c:v>
                </c:pt>
                <c:pt idx="12">
                  <c:v>50-54 ans</c:v>
                </c:pt>
                <c:pt idx="13">
                  <c:v>55-59 ans</c:v>
                </c:pt>
                <c:pt idx="14">
                  <c:v>60-64 ans</c:v>
                </c:pt>
                <c:pt idx="15">
                  <c:v>65-69 ans</c:v>
                </c:pt>
                <c:pt idx="16">
                  <c:v>70-74 ans</c:v>
                </c:pt>
                <c:pt idx="17">
                  <c:v>75 ans ou plus</c:v>
                </c:pt>
              </c:strCache>
            </c:strRef>
          </c:cat>
          <c:val>
            <c:numRef>
              <c:f>'Fig 7 a'!$D$31:$D$48</c:f>
              <c:numCache>
                <c:formatCode>0.0</c:formatCode>
                <c:ptCount val="18"/>
                <c:pt idx="0">
                  <c:v>0.43039309725855757</c:v>
                </c:pt>
                <c:pt idx="1">
                  <c:v>1.2436993720491472</c:v>
                </c:pt>
                <c:pt idx="2">
                  <c:v>1.7094286291957201</c:v>
                </c:pt>
                <c:pt idx="3">
                  <c:v>2.6621361879188834</c:v>
                </c:pt>
                <c:pt idx="4">
                  <c:v>4.8636495725188507</c:v>
                </c:pt>
                <c:pt idx="5">
                  <c:v>3.7376128564920954</c:v>
                </c:pt>
                <c:pt idx="6">
                  <c:v>2.4256004233472246</c:v>
                </c:pt>
                <c:pt idx="7">
                  <c:v>1.5023631420242489</c:v>
                </c:pt>
                <c:pt idx="8">
                  <c:v>1.0568414944982076</c:v>
                </c:pt>
                <c:pt idx="9">
                  <c:v>0.79378222427400846</c:v>
                </c:pt>
                <c:pt idx="10">
                  <c:v>0.58720312977882172</c:v>
                </c:pt>
                <c:pt idx="11">
                  <c:v>0.41444083879898158</c:v>
                </c:pt>
                <c:pt idx="12">
                  <c:v>0.27679837139974195</c:v>
                </c:pt>
                <c:pt idx="13">
                  <c:v>0.14211374011783157</c:v>
                </c:pt>
                <c:pt idx="14">
                  <c:v>8.264622182796913E-2</c:v>
                </c:pt>
                <c:pt idx="15">
                  <c:v>5.7269634099976423E-2</c:v>
                </c:pt>
                <c:pt idx="16">
                  <c:v>4.3044378754495884E-2</c:v>
                </c:pt>
                <c:pt idx="17">
                  <c:v>3.2010419391511939E-2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D13-4832-98D6-53AB1D7F11CA}"/>
            </c:ext>
          </c:extLst>
        </c:ser>
        <c:ser>
          <c:idx val="0"/>
          <c:order val="1"/>
          <c:tx>
            <c:strRef>
              <c:f>'Fig 7 a'!$C$30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 7 a'!$B$31:$B$48</c:f>
              <c:strCache>
                <c:ptCount val="18"/>
                <c:pt idx="0">
                  <c:v>0-1 an</c:v>
                </c:pt>
                <c:pt idx="1">
                  <c:v>2-4 ans</c:v>
                </c:pt>
                <c:pt idx="2">
                  <c:v>5-9 ans</c:v>
                </c:pt>
                <c:pt idx="3">
                  <c:v>10-14 ans</c:v>
                </c:pt>
                <c:pt idx="4">
                  <c:v>15-17 ans</c:v>
                </c:pt>
                <c:pt idx="5">
                  <c:v>18-19 ans</c:v>
                </c:pt>
                <c:pt idx="6">
                  <c:v>20-24 ans</c:v>
                </c:pt>
                <c:pt idx="7">
                  <c:v>25-29 ans</c:v>
                </c:pt>
                <c:pt idx="8">
                  <c:v>30-34 ans</c:v>
                </c:pt>
                <c:pt idx="9">
                  <c:v>35-39 ans</c:v>
                </c:pt>
                <c:pt idx="10">
                  <c:v>40-44 ans</c:v>
                </c:pt>
                <c:pt idx="11">
                  <c:v>45-49 ans</c:v>
                </c:pt>
                <c:pt idx="12">
                  <c:v>50-54 ans</c:v>
                </c:pt>
                <c:pt idx="13">
                  <c:v>55-59 ans</c:v>
                </c:pt>
                <c:pt idx="14">
                  <c:v>60-64 ans</c:v>
                </c:pt>
                <c:pt idx="15">
                  <c:v>65-69 ans</c:v>
                </c:pt>
                <c:pt idx="16">
                  <c:v>70-74 ans</c:v>
                </c:pt>
                <c:pt idx="17">
                  <c:v>75 ans ou plus</c:v>
                </c:pt>
              </c:strCache>
            </c:strRef>
          </c:cat>
          <c:val>
            <c:numRef>
              <c:f>'Fig 7 a'!$C$31:$C$48</c:f>
              <c:numCache>
                <c:formatCode>0.0</c:formatCode>
                <c:ptCount val="18"/>
                <c:pt idx="0">
                  <c:v>0.16899194894189917</c:v>
                </c:pt>
                <c:pt idx="1">
                  <c:v>0.45004580983193515</c:v>
                </c:pt>
                <c:pt idx="2">
                  <c:v>0.54832529884457937</c:v>
                </c:pt>
                <c:pt idx="3">
                  <c:v>0.43744132024087151</c:v>
                </c:pt>
                <c:pt idx="4">
                  <c:v>0.31843761403380466</c:v>
                </c:pt>
                <c:pt idx="5">
                  <c:v>0.20702618646001689</c:v>
                </c:pt>
                <c:pt idx="6">
                  <c:v>0.15681331374998064</c:v>
                </c:pt>
                <c:pt idx="7">
                  <c:v>0.1058935143464101</c:v>
                </c:pt>
                <c:pt idx="8">
                  <c:v>7.4404574875887641E-2</c:v>
                </c:pt>
                <c:pt idx="9">
                  <c:v>5.2489833160820017E-2</c:v>
                </c:pt>
                <c:pt idx="10">
                  <c:v>3.0844250511219359E-2</c:v>
                </c:pt>
                <c:pt idx="11">
                  <c:v>2.6234042323942639E-2</c:v>
                </c:pt>
                <c:pt idx="12">
                  <c:v>2.0065440698642162E-2</c:v>
                </c:pt>
                <c:pt idx="13">
                  <c:v>1.1584720217422028E-2</c:v>
                </c:pt>
                <c:pt idx="14">
                  <c:v>7.0041359422739124E-3</c:v>
                </c:pt>
                <c:pt idx="15">
                  <c:v>4.3791824613742423E-3</c:v>
                </c:pt>
                <c:pt idx="16">
                  <c:v>3.5089935504698543E-3</c:v>
                </c:pt>
                <c:pt idx="17">
                  <c:v>1.9157682671377926E-3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D13-4832-98D6-53AB1D7F11CA}"/>
            </c:ext>
          </c:extLst>
        </c:ser>
        <c:ser>
          <c:idx val="3"/>
          <c:order val="2"/>
          <c:tx>
            <c:strRef>
              <c:f>'Fig 7 a'!$E$30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 7 a'!$B$31:$B$48</c:f>
              <c:strCache>
                <c:ptCount val="18"/>
                <c:pt idx="0">
                  <c:v>0-1 an</c:v>
                </c:pt>
                <c:pt idx="1">
                  <c:v>2-4 ans</c:v>
                </c:pt>
                <c:pt idx="2">
                  <c:v>5-9 ans</c:v>
                </c:pt>
                <c:pt idx="3">
                  <c:v>10-14 ans</c:v>
                </c:pt>
                <c:pt idx="4">
                  <c:v>15-17 ans</c:v>
                </c:pt>
                <c:pt idx="5">
                  <c:v>18-19 ans</c:v>
                </c:pt>
                <c:pt idx="6">
                  <c:v>20-24 ans</c:v>
                </c:pt>
                <c:pt idx="7">
                  <c:v>25-29 ans</c:v>
                </c:pt>
                <c:pt idx="8">
                  <c:v>30-34 ans</c:v>
                </c:pt>
                <c:pt idx="9">
                  <c:v>35-39 ans</c:v>
                </c:pt>
                <c:pt idx="10">
                  <c:v>40-44 ans</c:v>
                </c:pt>
                <c:pt idx="11">
                  <c:v>45-49 ans</c:v>
                </c:pt>
                <c:pt idx="12">
                  <c:v>50-54 ans</c:v>
                </c:pt>
                <c:pt idx="13">
                  <c:v>55-59 ans</c:v>
                </c:pt>
                <c:pt idx="14">
                  <c:v>60-64 ans</c:v>
                </c:pt>
                <c:pt idx="15">
                  <c:v>65-69 ans</c:v>
                </c:pt>
                <c:pt idx="16">
                  <c:v>70-74 ans</c:v>
                </c:pt>
                <c:pt idx="17">
                  <c:v>75 ans ou plus</c:v>
                </c:pt>
              </c:strCache>
            </c:strRef>
          </c:cat>
          <c:val>
            <c:numRef>
              <c:f>'Fig 7 a'!$E$31:$E$48</c:f>
              <c:numCache>
                <c:formatCode>0.0</c:formatCode>
                <c:ptCount val="18"/>
                <c:pt idx="0">
                  <c:v>0.29693730380928146</c:v>
                </c:pt>
                <c:pt idx="1">
                  <c:v>0.83736671073377689</c:v>
                </c:pt>
                <c:pt idx="2">
                  <c:v>1.116088340143385</c:v>
                </c:pt>
                <c:pt idx="3">
                  <c:v>1.5226904047795247</c:v>
                </c:pt>
                <c:pt idx="4">
                  <c:v>2.5284390685324407</c:v>
                </c:pt>
                <c:pt idx="5">
                  <c:v>1.9224861331843239</c:v>
                </c:pt>
                <c:pt idx="6">
                  <c:v>1.2673628196387952</c:v>
                </c:pt>
                <c:pt idx="7">
                  <c:v>0.80865022241235951</c:v>
                </c:pt>
                <c:pt idx="8">
                  <c:v>0.57600851931609265</c:v>
                </c:pt>
                <c:pt idx="9">
                  <c:v>0.43401744450147756</c:v>
                </c:pt>
                <c:pt idx="10">
                  <c:v>0.31490015542150745</c:v>
                </c:pt>
                <c:pt idx="11">
                  <c:v>0.22264864400726828</c:v>
                </c:pt>
                <c:pt idx="12">
                  <c:v>0.15041310847995432</c:v>
                </c:pt>
                <c:pt idx="13">
                  <c:v>7.8641170703392327E-2</c:v>
                </c:pt>
                <c:pt idx="14">
                  <c:v>4.6447296563833791E-2</c:v>
                </c:pt>
                <c:pt idx="15">
                  <c:v>3.2524780937917365E-2</c:v>
                </c:pt>
                <c:pt idx="16">
                  <c:v>2.4812356553563675E-2</c:v>
                </c:pt>
                <c:pt idx="17">
                  <c:v>2.0125239516830828E-2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D13-4832-98D6-53AB1D7F11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600250992"/>
        <c:axId val="-788994176"/>
      </c:lineChart>
      <c:catAx>
        <c:axId val="-1600250992"/>
        <c:scaling>
          <c:orientation val="minMax"/>
        </c:scaling>
        <c:delete val="0"/>
        <c:axPos val="b"/>
        <c:title>
          <c:tx>
            <c:strRef>
              <c:f>'Fig 7 a'!$B$30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788994176"/>
        <c:crossesAt val="0"/>
        <c:auto val="1"/>
        <c:lblAlgn val="ctr"/>
        <c:lblOffset val="100"/>
        <c:tickMarkSkip val="10"/>
        <c:noMultiLvlLbl val="0"/>
      </c:catAx>
      <c:valAx>
        <c:axId val="-788994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600250992"/>
        <c:crosses val="autoZero"/>
        <c:crossBetween val="between"/>
        <c:majorUnit val="1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009507917470579"/>
          <c:y val="0.92416436985493866"/>
          <c:w val="0.56838504458465866"/>
          <c:h val="5.20260999587819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57991525569108E-2"/>
          <c:y val="7.8766543071005002E-2"/>
          <c:w val="0.87598277666272106"/>
          <c:h val="0.61137814294952264"/>
        </c:manualLayout>
      </c:layout>
      <c:lineChart>
        <c:grouping val="standard"/>
        <c:varyColors val="0"/>
        <c:ser>
          <c:idx val="0"/>
          <c:order val="0"/>
          <c:tx>
            <c:strRef>
              <c:f>' Fig 7 b '!$C$26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 Fig 7 b '!$B$27:$B$44</c:f>
              <c:strCache>
                <c:ptCount val="18"/>
                <c:pt idx="0">
                  <c:v>0-1 an</c:v>
                </c:pt>
                <c:pt idx="1">
                  <c:v>2-4 ans</c:v>
                </c:pt>
                <c:pt idx="2">
                  <c:v>5-9 ans</c:v>
                </c:pt>
                <c:pt idx="3">
                  <c:v>10-14 ans</c:v>
                </c:pt>
                <c:pt idx="4">
                  <c:v>15-17 ans</c:v>
                </c:pt>
                <c:pt idx="5">
                  <c:v>18-19 ans</c:v>
                </c:pt>
                <c:pt idx="6">
                  <c:v>20-24 ans</c:v>
                </c:pt>
                <c:pt idx="7">
                  <c:v>25-29 ans</c:v>
                </c:pt>
                <c:pt idx="8">
                  <c:v>30-34 ans</c:v>
                </c:pt>
                <c:pt idx="9">
                  <c:v>35-39 ans</c:v>
                </c:pt>
                <c:pt idx="10">
                  <c:v>40-44 ans</c:v>
                </c:pt>
                <c:pt idx="11">
                  <c:v>45-49 ans</c:v>
                </c:pt>
                <c:pt idx="12">
                  <c:v>50-54 ans</c:v>
                </c:pt>
                <c:pt idx="13">
                  <c:v>55-59 ans</c:v>
                </c:pt>
                <c:pt idx="14">
                  <c:v>60-64 ans</c:v>
                </c:pt>
                <c:pt idx="15">
                  <c:v>65-69 ans</c:v>
                </c:pt>
                <c:pt idx="16">
                  <c:v>70-74 ans</c:v>
                </c:pt>
                <c:pt idx="17">
                  <c:v>75 ans ou plus</c:v>
                </c:pt>
              </c:strCache>
            </c:strRef>
          </c:cat>
          <c:val>
            <c:numRef>
              <c:f>' Fig 7 b '!$C$27:$C$44</c:f>
              <c:numCache>
                <c:formatCode>0.0</c:formatCode>
                <c:ptCount val="18"/>
                <c:pt idx="0">
                  <c:v>0.26757058582467369</c:v>
                </c:pt>
                <c:pt idx="1">
                  <c:v>0.70056832822744586</c:v>
                </c:pt>
                <c:pt idx="2">
                  <c:v>0.78603014914156466</c:v>
                </c:pt>
                <c:pt idx="3">
                  <c:v>0.85339910646782358</c:v>
                </c:pt>
                <c:pt idx="4">
                  <c:v>0.57364479274510738</c:v>
                </c:pt>
                <c:pt idx="5">
                  <c:v>0.33288869754650441</c:v>
                </c:pt>
                <c:pt idx="6">
                  <c:v>0.21274672502385911</c:v>
                </c:pt>
                <c:pt idx="7">
                  <c:v>0.12318225138255867</c:v>
                </c:pt>
                <c:pt idx="8">
                  <c:v>9.6524853893043411E-2</c:v>
                </c:pt>
                <c:pt idx="9">
                  <c:v>6.279157611761646E-2</c:v>
                </c:pt>
                <c:pt idx="10">
                  <c:v>4.7230258595304636E-2</c:v>
                </c:pt>
                <c:pt idx="11">
                  <c:v>3.9819528527412933E-2</c:v>
                </c:pt>
                <c:pt idx="12">
                  <c:v>4.1042946883586243E-2</c:v>
                </c:pt>
                <c:pt idx="13">
                  <c:v>1.7145385921784603E-2</c:v>
                </c:pt>
                <c:pt idx="14">
                  <c:v>1.1006499337859006E-2</c:v>
                </c:pt>
                <c:pt idx="15">
                  <c:v>6.0213758843895831E-3</c:v>
                </c:pt>
                <c:pt idx="16">
                  <c:v>5.848322584116424E-3</c:v>
                </c:pt>
                <c:pt idx="17">
                  <c:v>8.0462267219787286E-3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13F-4D62-A7E0-23408F8D2A96}"/>
            </c:ext>
          </c:extLst>
        </c:ser>
        <c:ser>
          <c:idx val="1"/>
          <c:order val="1"/>
          <c:tx>
            <c:strRef>
              <c:f>' Fig 7 b '!$D$26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 Fig 7 b '!$B$27:$B$44</c:f>
              <c:strCache>
                <c:ptCount val="18"/>
                <c:pt idx="0">
                  <c:v>0-1 an</c:v>
                </c:pt>
                <c:pt idx="1">
                  <c:v>2-4 ans</c:v>
                </c:pt>
                <c:pt idx="2">
                  <c:v>5-9 ans</c:v>
                </c:pt>
                <c:pt idx="3">
                  <c:v>10-14 ans</c:v>
                </c:pt>
                <c:pt idx="4">
                  <c:v>15-17 ans</c:v>
                </c:pt>
                <c:pt idx="5">
                  <c:v>18-19 ans</c:v>
                </c:pt>
                <c:pt idx="6">
                  <c:v>20-24 ans</c:v>
                </c:pt>
                <c:pt idx="7">
                  <c:v>25-29 ans</c:v>
                </c:pt>
                <c:pt idx="8">
                  <c:v>30-34 ans</c:v>
                </c:pt>
                <c:pt idx="9">
                  <c:v>35-39 ans</c:v>
                </c:pt>
                <c:pt idx="10">
                  <c:v>40-44 ans</c:v>
                </c:pt>
                <c:pt idx="11">
                  <c:v>45-49 ans</c:v>
                </c:pt>
                <c:pt idx="12">
                  <c:v>50-54 ans</c:v>
                </c:pt>
                <c:pt idx="13">
                  <c:v>55-59 ans</c:v>
                </c:pt>
                <c:pt idx="14">
                  <c:v>60-64 ans</c:v>
                </c:pt>
                <c:pt idx="15">
                  <c:v>65-69 ans</c:v>
                </c:pt>
                <c:pt idx="16">
                  <c:v>70-74 ans</c:v>
                </c:pt>
                <c:pt idx="17">
                  <c:v>75 ans ou plus</c:v>
                </c:pt>
              </c:strCache>
            </c:strRef>
          </c:cat>
          <c:val>
            <c:numRef>
              <c:f>' Fig 7 b '!$D$27:$D$44</c:f>
              <c:numCache>
                <c:formatCode>0.0</c:formatCode>
                <c:ptCount val="18"/>
                <c:pt idx="0">
                  <c:v>0.71683218929070336</c:v>
                </c:pt>
                <c:pt idx="1">
                  <c:v>2.0734580474389182</c:v>
                </c:pt>
                <c:pt idx="2">
                  <c:v>2.8839305580814574</c:v>
                </c:pt>
                <c:pt idx="3">
                  <c:v>4.8587464875591806</c:v>
                </c:pt>
                <c:pt idx="4">
                  <c:v>4.825815820465162</c:v>
                </c:pt>
                <c:pt idx="5">
                  <c:v>3.6243518608408198</c:v>
                </c:pt>
                <c:pt idx="6">
                  <c:v>2.4662267563987776</c:v>
                </c:pt>
                <c:pt idx="7">
                  <c:v>1.4559642803429891</c:v>
                </c:pt>
                <c:pt idx="8">
                  <c:v>0.89684542693167546</c:v>
                </c:pt>
                <c:pt idx="9">
                  <c:v>0.68923981012137092</c:v>
                </c:pt>
                <c:pt idx="10">
                  <c:v>0.51466899022313728</c:v>
                </c:pt>
                <c:pt idx="11">
                  <c:v>0.36137777334569027</c:v>
                </c:pt>
                <c:pt idx="12">
                  <c:v>0.30288639681920643</c:v>
                </c:pt>
                <c:pt idx="13">
                  <c:v>0.17194008063638883</c:v>
                </c:pt>
                <c:pt idx="14">
                  <c:v>0.10284863160813937</c:v>
                </c:pt>
                <c:pt idx="15">
                  <c:v>8.4220050147024147E-2</c:v>
                </c:pt>
                <c:pt idx="16">
                  <c:v>6.4566568131743829E-2</c:v>
                </c:pt>
                <c:pt idx="17">
                  <c:v>5.7268640942626826E-2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3F-4D62-A7E0-23408F8D2A96}"/>
            </c:ext>
          </c:extLst>
        </c:ser>
        <c:ser>
          <c:idx val="3"/>
          <c:order val="2"/>
          <c:tx>
            <c:strRef>
              <c:f>' Fig 7 b '!$E$26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 Fig 7 b '!$B$27:$B$44</c:f>
              <c:strCache>
                <c:ptCount val="18"/>
                <c:pt idx="0">
                  <c:v>0-1 an</c:v>
                </c:pt>
                <c:pt idx="1">
                  <c:v>2-4 ans</c:v>
                </c:pt>
                <c:pt idx="2">
                  <c:v>5-9 ans</c:v>
                </c:pt>
                <c:pt idx="3">
                  <c:v>10-14 ans</c:v>
                </c:pt>
                <c:pt idx="4">
                  <c:v>15-17 ans</c:v>
                </c:pt>
                <c:pt idx="5">
                  <c:v>18-19 ans</c:v>
                </c:pt>
                <c:pt idx="6">
                  <c:v>20-24 ans</c:v>
                </c:pt>
                <c:pt idx="7">
                  <c:v>25-29 ans</c:v>
                </c:pt>
                <c:pt idx="8">
                  <c:v>30-34 ans</c:v>
                </c:pt>
                <c:pt idx="9">
                  <c:v>35-39 ans</c:v>
                </c:pt>
                <c:pt idx="10">
                  <c:v>40-44 ans</c:v>
                </c:pt>
                <c:pt idx="11">
                  <c:v>45-49 ans</c:v>
                </c:pt>
                <c:pt idx="12">
                  <c:v>50-54 ans</c:v>
                </c:pt>
                <c:pt idx="13">
                  <c:v>55-59 ans</c:v>
                </c:pt>
                <c:pt idx="14">
                  <c:v>60-64 ans</c:v>
                </c:pt>
                <c:pt idx="15">
                  <c:v>65-69 ans</c:v>
                </c:pt>
                <c:pt idx="16">
                  <c:v>70-74 ans</c:v>
                </c:pt>
                <c:pt idx="17">
                  <c:v>75 ans ou plus</c:v>
                </c:pt>
              </c:strCache>
            </c:strRef>
          </c:cat>
          <c:val>
            <c:numRef>
              <c:f>' Fig 7 b '!$E$27:$E$44</c:f>
              <c:numCache>
                <c:formatCode>0.0</c:formatCode>
                <c:ptCount val="18"/>
                <c:pt idx="0">
                  <c:v>0.48746608228254912</c:v>
                </c:pt>
                <c:pt idx="1">
                  <c:v>1.3705695834329652</c:v>
                </c:pt>
                <c:pt idx="2">
                  <c:v>1.8118736596941574</c:v>
                </c:pt>
                <c:pt idx="3">
                  <c:v>2.8072848468190776</c:v>
                </c:pt>
                <c:pt idx="4">
                  <c:v>2.6411620486775402</c:v>
                </c:pt>
                <c:pt idx="5">
                  <c:v>1.9321620621339777</c:v>
                </c:pt>
                <c:pt idx="6">
                  <c:v>1.3158035630971276</c:v>
                </c:pt>
                <c:pt idx="7">
                  <c:v>0.79388893391827398</c:v>
                </c:pt>
                <c:pt idx="8">
                  <c:v>0.50514544645704329</c:v>
                </c:pt>
                <c:pt idx="9">
                  <c:v>0.38521131388008262</c:v>
                </c:pt>
                <c:pt idx="10">
                  <c:v>0.28588688267480672</c:v>
                </c:pt>
                <c:pt idx="11">
                  <c:v>0.2025130597779207</c:v>
                </c:pt>
                <c:pt idx="12">
                  <c:v>0.17398531204770834</c:v>
                </c:pt>
                <c:pt idx="13">
                  <c:v>9.6667800090989409E-2</c:v>
                </c:pt>
                <c:pt idx="14">
                  <c:v>5.8897087395376864E-2</c:v>
                </c:pt>
                <c:pt idx="15">
                  <c:v>4.7634718538997083E-2</c:v>
                </c:pt>
                <c:pt idx="16">
                  <c:v>3.7488234358101641E-2</c:v>
                </c:pt>
                <c:pt idx="17">
                  <c:v>3.7829397588027877E-2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13F-4D62-A7E0-23408F8D2A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788992544"/>
        <c:axId val="-788994720"/>
      </c:lineChart>
      <c:catAx>
        <c:axId val="-788992544"/>
        <c:scaling>
          <c:orientation val="minMax"/>
        </c:scaling>
        <c:delete val="0"/>
        <c:axPos val="b"/>
        <c:title>
          <c:tx>
            <c:strRef>
              <c:f>' Fig 7 b '!$B$26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788994720"/>
        <c:crossesAt val="0"/>
        <c:auto val="1"/>
        <c:lblAlgn val="ctr"/>
        <c:lblOffset val="100"/>
        <c:tickMarkSkip val="10"/>
        <c:noMultiLvlLbl val="0"/>
      </c:catAx>
      <c:valAx>
        <c:axId val="-78899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788992544"/>
        <c:crosses val="autoZero"/>
        <c:crossBetween val="between"/>
        <c:majorUnit val="1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30250126749924983"/>
          <c:y val="0.88732448299035072"/>
          <c:w val="0.4970346380815408"/>
          <c:h val="7.4028174014480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BE0-45BE-B839-2DDCF5DBB39D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BE0-45BE-B839-2DDCF5DBB39D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BE0-45BE-B839-2DDCF5DBB39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BE0-45BE-B839-2DDCF5DBB39D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BE0-45BE-B839-2DDCF5DBB39D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0BE0-45BE-B839-2DDCF5DBB39D}"/>
              </c:ext>
            </c:extLst>
          </c:dPt>
          <c:dLbls>
            <c:dLbl>
              <c:idx val="0"/>
              <c:layout>
                <c:manualLayout>
                  <c:x val="2.3254114538415735E-2"/>
                  <c:y val="1.53763730526035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BE0-45BE-B839-2DDCF5DBB39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372733640299047E-2"/>
                  <c:y val="3.473226679242806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BE0-45BE-B839-2DDCF5DBB39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0BE0-45BE-B839-2DDCF5DBB39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3980535124283005E-2"/>
                  <c:y val="-3.459683936835796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0BE0-45BE-B839-2DDCF5DBB39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0BE0-45BE-B839-2DDCF5DBB39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0BE0-45BE-B839-2DDCF5DBB39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 9'!$B$24:$G$24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Amérique, Océanie et autres</c:v>
                </c:pt>
              </c:strCache>
            </c:strRef>
          </c:cat>
          <c:val>
            <c:numRef>
              <c:f>'Fig 9'!$B$25:$G$25</c:f>
              <c:numCache>
                <c:formatCode>0__%</c:formatCode>
                <c:ptCount val="6"/>
                <c:pt idx="0">
                  <c:v>0.92863252249478256</c:v>
                </c:pt>
                <c:pt idx="1">
                  <c:v>1.3525380044932546E-2</c:v>
                </c:pt>
                <c:pt idx="2">
                  <c:v>5.5082281295973177E-3</c:v>
                </c:pt>
                <c:pt idx="3">
                  <c:v>2.9502662880472593E-2</c:v>
                </c:pt>
                <c:pt idx="4">
                  <c:v>6.3407346585012602E-3</c:v>
                </c:pt>
                <c:pt idx="5">
                  <c:v>1.6490471791713712E-2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0BE0-45BE-B839-2DDCF5DBB39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528528071145272"/>
          <c:y val="5.6287836271381571E-2"/>
          <c:w val="0.25703412214155674"/>
          <c:h val="0.925650533517091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19679</xdr:colOff>
      <xdr:row>2</xdr:row>
      <xdr:rowOff>177311</xdr:rowOff>
    </xdr:from>
    <xdr:to>
      <xdr:col>6</xdr:col>
      <xdr:colOff>525236</xdr:colOff>
      <xdr:row>17</xdr:row>
      <xdr:rowOff>63011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200025</xdr:rowOff>
    </xdr:from>
    <xdr:to>
      <xdr:col>7</xdr:col>
      <xdr:colOff>295275</xdr:colOff>
      <xdr:row>15</xdr:row>
      <xdr:rowOff>171450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6418</xdr:rowOff>
    </xdr:from>
    <xdr:to>
      <xdr:col>7</xdr:col>
      <xdr:colOff>715824</xdr:colOff>
      <xdr:row>18</xdr:row>
      <xdr:rowOff>111718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486206</xdr:colOff>
      <xdr:row>2</xdr:row>
      <xdr:rowOff>123391</xdr:rowOff>
    </xdr:from>
    <xdr:to>
      <xdr:col>9</xdr:col>
      <xdr:colOff>587951</xdr:colOff>
      <xdr:row>20</xdr:row>
      <xdr:rowOff>78441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303310</xdr:colOff>
      <xdr:row>7</xdr:row>
      <xdr:rowOff>19578</xdr:rowOff>
    </xdr:from>
    <xdr:to>
      <xdr:col>3</xdr:col>
      <xdr:colOff>29984</xdr:colOff>
      <xdr:row>9</xdr:row>
      <xdr:rowOff>27858</xdr:rowOff>
    </xdr:to>
    <xdr:sp macro="" textlink="">
      <xdr:nvSpPr>
        <xdr:cNvPr id="7" name="Ellipse 6"/>
        <xdr:cNvSpPr/>
      </xdr:nvSpPr>
      <xdr:spPr>
        <a:xfrm>
          <a:off x="2029016" y="1353078"/>
          <a:ext cx="488674" cy="38928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600" b="1">
              <a:solidFill>
                <a:schemeClr val="accent1"/>
              </a:solidFill>
              <a:latin typeface="Arial" panose="020B0604020202020204" pitchFamily="34" charset="0"/>
              <a:cs typeface="Arial" panose="020B0604020202020204" pitchFamily="34" charset="0"/>
            </a:rPr>
            <a:t>-0,8 pt 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0.89474</cdr:x>
      <cdr:y>0.34742</cdr:y>
    </cdr:from>
    <cdr:to>
      <cdr:x>0.93684</cdr:x>
      <cdr:y>0.77279</cdr:y>
    </cdr:to>
    <cdr:sp macro="" textlink="">
      <cdr:nvSpPr>
        <cdr:cNvPr id="2" name="Accolade fermante 1"/>
        <cdr:cNvSpPr/>
      </cdr:nvSpPr>
      <cdr:spPr>
        <a:xfrm xmlns:a="http://schemas.openxmlformats.org/drawingml/2006/main">
          <a:off x="6072189" y="1252539"/>
          <a:ext cx="285750" cy="1533525"/>
        </a:xfrm>
        <a:prstGeom xmlns:a="http://schemas.openxmlformats.org/drawingml/2006/main" prst="rightBrac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0.89591</cdr:x>
      <cdr:y>0.04095</cdr:y>
    </cdr:from>
    <cdr:to>
      <cdr:x>0.94246</cdr:x>
      <cdr:y>0.33157</cdr:y>
    </cdr:to>
    <cdr:sp macro="" textlink="">
      <cdr:nvSpPr>
        <cdr:cNvPr id="4" name="Accolade fermante 3"/>
        <cdr:cNvSpPr/>
      </cdr:nvSpPr>
      <cdr:spPr>
        <a:xfrm xmlns:a="http://schemas.openxmlformats.org/drawingml/2006/main">
          <a:off x="6080125" y="147640"/>
          <a:ext cx="315914" cy="1047750"/>
        </a:xfrm>
        <a:prstGeom xmlns:a="http://schemas.openxmlformats.org/drawingml/2006/main" prst="rightBrace">
          <a:avLst/>
        </a:prstGeom>
        <a:ln xmlns:a="http://schemas.openxmlformats.org/drawingml/2006/main">
          <a:solidFill>
            <a:schemeClr val="accent2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0.93825</cdr:x>
      <cdr:y>0.40291</cdr:y>
    </cdr:from>
    <cdr:to>
      <cdr:x>1</cdr:x>
      <cdr:y>0.70938</cdr:y>
    </cdr:to>
    <cdr:sp macro="" textlink="">
      <cdr:nvSpPr>
        <cdr:cNvPr id="5" name="ZoneTexte 4"/>
        <cdr:cNvSpPr txBox="1"/>
      </cdr:nvSpPr>
      <cdr:spPr>
        <a:xfrm xmlns:a="http://schemas.openxmlformats.org/drawingml/2006/main" rot="16200000">
          <a:off x="6024562" y="1795463"/>
          <a:ext cx="1104901" cy="419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100" b="1">
              <a:solidFill>
                <a:schemeClr val="accent1"/>
              </a:solidFill>
            </a:rPr>
            <a:t>Délai inf. à 1 an </a:t>
          </a:r>
        </a:p>
      </cdr:txBody>
    </cdr:sp>
  </cdr:relSizeAnchor>
  <cdr:relSizeAnchor xmlns:cdr="http://schemas.openxmlformats.org/drawingml/2006/chartDrawing">
    <cdr:from>
      <cdr:x>0.94105</cdr:x>
      <cdr:y>0.0458</cdr:y>
    </cdr:from>
    <cdr:to>
      <cdr:x>1</cdr:x>
      <cdr:y>0.36856</cdr:y>
    </cdr:to>
    <cdr:sp macro="" textlink="">
      <cdr:nvSpPr>
        <cdr:cNvPr id="6" name="ZoneTexte 1"/>
        <cdr:cNvSpPr txBox="1"/>
      </cdr:nvSpPr>
      <cdr:spPr>
        <a:xfrm xmlns:a="http://schemas.openxmlformats.org/drawingml/2006/main" rot="16200000">
          <a:off x="6004721" y="546897"/>
          <a:ext cx="1163637" cy="400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 b="1">
              <a:solidFill>
                <a:schemeClr val="accent2"/>
              </a:solidFill>
            </a:rPr>
            <a:t>Délai sup. à 1 an </a:t>
          </a:r>
        </a:p>
      </cdr:txBody>
    </cdr:sp>
  </cdr:relSizeAnchor>
  <cdr:relSizeAnchor xmlns:cdr="http://schemas.openxmlformats.org/drawingml/2006/chartDrawing">
    <cdr:from>
      <cdr:x>0.16488</cdr:x>
      <cdr:y>0.27911</cdr:y>
    </cdr:from>
    <cdr:to>
      <cdr:x>0.24747</cdr:x>
      <cdr:y>0.28515</cdr:y>
    </cdr:to>
    <cdr:cxnSp macro="">
      <cdr:nvCxnSpPr>
        <cdr:cNvPr id="8" name="Connecteur droit 7"/>
        <cdr:cNvCxnSpPr/>
      </cdr:nvCxnSpPr>
      <cdr:spPr>
        <a:xfrm xmlns:a="http://schemas.openxmlformats.org/drawingml/2006/main">
          <a:off x="1119189" y="1006250"/>
          <a:ext cx="560614" cy="21771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0.30119</cdr:x>
      <cdr:y>0.28515</cdr:y>
    </cdr:from>
    <cdr:to>
      <cdr:x>0.38298</cdr:x>
      <cdr:y>0.30327</cdr:y>
    </cdr:to>
    <cdr:cxnSp macro="">
      <cdr:nvCxnSpPr>
        <cdr:cNvPr id="12" name="Connecteur droit 11"/>
        <cdr:cNvCxnSpPr/>
      </cdr:nvCxnSpPr>
      <cdr:spPr>
        <a:xfrm xmlns:a="http://schemas.openxmlformats.org/drawingml/2006/main">
          <a:off x="2044474" y="1028021"/>
          <a:ext cx="555172" cy="6531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0.43647</cdr:x>
      <cdr:y>0.30396</cdr:y>
    </cdr:from>
    <cdr:to>
      <cdr:x>0.5201</cdr:x>
      <cdr:y>0.33648</cdr:y>
    </cdr:to>
    <cdr:cxnSp macro="">
      <cdr:nvCxnSpPr>
        <cdr:cNvPr id="13" name="Connecteur droit 12"/>
        <cdr:cNvCxnSpPr/>
      </cdr:nvCxnSpPr>
      <cdr:spPr>
        <a:xfrm xmlns:a="http://schemas.openxmlformats.org/drawingml/2006/main">
          <a:off x="2962728" y="1095829"/>
          <a:ext cx="567646" cy="117249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0.57278</cdr:x>
      <cdr:y>0.33717</cdr:y>
    </cdr:from>
    <cdr:to>
      <cdr:x>0.65481</cdr:x>
      <cdr:y>0.3546</cdr:y>
    </cdr:to>
    <cdr:cxnSp macro="">
      <cdr:nvCxnSpPr>
        <cdr:cNvPr id="15" name="Connecteur droit 14"/>
        <cdr:cNvCxnSpPr/>
      </cdr:nvCxnSpPr>
      <cdr:spPr>
        <a:xfrm xmlns:a="http://schemas.openxmlformats.org/drawingml/2006/main">
          <a:off x="3888015" y="1215572"/>
          <a:ext cx="556759" cy="62821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0.7091</cdr:x>
      <cdr:y>0.34705</cdr:y>
    </cdr:from>
    <cdr:to>
      <cdr:x>0.79192</cdr:x>
      <cdr:y>0.3568</cdr:y>
    </cdr:to>
    <cdr:cxnSp macro="">
      <cdr:nvCxnSpPr>
        <cdr:cNvPr id="17" name="Connecteur droit 16"/>
        <cdr:cNvCxnSpPr/>
      </cdr:nvCxnSpPr>
      <cdr:spPr>
        <a:xfrm xmlns:a="http://schemas.openxmlformats.org/drawingml/2006/main" flipV="1">
          <a:off x="4813300" y="1251178"/>
          <a:ext cx="562203" cy="35151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0.31016</cdr:x>
      <cdr:y>0.24383</cdr:y>
    </cdr:from>
    <cdr:to>
      <cdr:x>0.38216</cdr:x>
      <cdr:y>0.35181</cdr:y>
    </cdr:to>
    <cdr:sp macro="" textlink="">
      <cdr:nvSpPr>
        <cdr:cNvPr id="20" name="Ellipse 19"/>
        <cdr:cNvSpPr/>
      </cdr:nvSpPr>
      <cdr:spPr>
        <a:xfrm xmlns:a="http://schemas.openxmlformats.org/drawingml/2006/main">
          <a:off x="2104887" y="879061"/>
          <a:ext cx="488674" cy="389280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fr-FR" sz="600" b="1">
              <a:solidFill>
                <a:schemeClr val="accent1"/>
              </a:solidFill>
              <a:latin typeface="Arial" panose="020B0604020202020204" pitchFamily="34" charset="0"/>
              <a:cs typeface="Arial" panose="020B0604020202020204" pitchFamily="34" charset="0"/>
            </a:rPr>
            <a:t>-2,6 pts </a:t>
          </a:r>
        </a:p>
      </cdr:txBody>
    </cdr:sp>
  </cdr:relSizeAnchor>
  <cdr:relSizeAnchor xmlns:cdr="http://schemas.openxmlformats.org/drawingml/2006/chartDrawing">
    <cdr:from>
      <cdr:x>0.44562</cdr:x>
      <cdr:y>0.2668</cdr:y>
    </cdr:from>
    <cdr:to>
      <cdr:x>0.51763</cdr:x>
      <cdr:y>0.37478</cdr:y>
    </cdr:to>
    <cdr:sp macro="" textlink="">
      <cdr:nvSpPr>
        <cdr:cNvPr id="21" name="Ellipse 20"/>
        <cdr:cNvSpPr/>
      </cdr:nvSpPr>
      <cdr:spPr>
        <a:xfrm xmlns:a="http://schemas.openxmlformats.org/drawingml/2006/main">
          <a:off x="3024256" y="961887"/>
          <a:ext cx="488674" cy="389280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fr-FR" sz="600" b="1">
              <a:solidFill>
                <a:schemeClr val="accent1"/>
              </a:solidFill>
              <a:latin typeface="Arial" panose="020B0604020202020204" pitchFamily="34" charset="0"/>
              <a:cs typeface="Arial" panose="020B0604020202020204" pitchFamily="34" charset="0"/>
            </a:rPr>
            <a:t>-4,5 pts </a:t>
          </a:r>
        </a:p>
      </cdr:txBody>
    </cdr:sp>
  </cdr:relSizeAnchor>
  <cdr:relSizeAnchor xmlns:cdr="http://schemas.openxmlformats.org/drawingml/2006/chartDrawing">
    <cdr:from>
      <cdr:x>0.57865</cdr:x>
      <cdr:y>0.29667</cdr:y>
    </cdr:from>
    <cdr:to>
      <cdr:x>0.65066</cdr:x>
      <cdr:y>0.40465</cdr:y>
    </cdr:to>
    <cdr:sp macro="" textlink="">
      <cdr:nvSpPr>
        <cdr:cNvPr id="22" name="Ellipse 21"/>
        <cdr:cNvSpPr/>
      </cdr:nvSpPr>
      <cdr:spPr>
        <a:xfrm xmlns:a="http://schemas.openxmlformats.org/drawingml/2006/main">
          <a:off x="3927061" y="1069561"/>
          <a:ext cx="488674" cy="389280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fr-FR" sz="600" b="1">
              <a:solidFill>
                <a:schemeClr val="accent1"/>
              </a:solidFill>
              <a:latin typeface="Arial" panose="020B0604020202020204" pitchFamily="34" charset="0"/>
              <a:cs typeface="Arial" panose="020B0604020202020204" pitchFamily="34" charset="0"/>
            </a:rPr>
            <a:t>-2,5 pts </a:t>
          </a:r>
        </a:p>
      </cdr:txBody>
    </cdr:sp>
  </cdr:relSizeAnchor>
  <cdr:relSizeAnchor xmlns:cdr="http://schemas.openxmlformats.org/drawingml/2006/chartDrawing">
    <cdr:from>
      <cdr:x>0.72144</cdr:x>
      <cdr:y>0.29897</cdr:y>
    </cdr:from>
    <cdr:to>
      <cdr:x>0.79345</cdr:x>
      <cdr:y>0.40694</cdr:y>
    </cdr:to>
    <cdr:sp macro="" textlink="">
      <cdr:nvSpPr>
        <cdr:cNvPr id="23" name="Ellipse 22"/>
        <cdr:cNvSpPr/>
      </cdr:nvSpPr>
      <cdr:spPr>
        <a:xfrm xmlns:a="http://schemas.openxmlformats.org/drawingml/2006/main">
          <a:off x="4896126" y="1077843"/>
          <a:ext cx="488674" cy="389280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fr-FR" sz="600" b="1">
              <a:solidFill>
                <a:schemeClr val="accent1"/>
              </a:solidFill>
              <a:latin typeface="Arial" panose="020B0604020202020204" pitchFamily="34" charset="0"/>
              <a:cs typeface="Arial" panose="020B0604020202020204" pitchFamily="34" charset="0"/>
            </a:rPr>
            <a:t>+1 pt 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47624</xdr:colOff>
      <xdr:row>2</xdr:row>
      <xdr:rowOff>100011</xdr:rowOff>
    </xdr:from>
    <xdr:to>
      <xdr:col>9</xdr:col>
      <xdr:colOff>381000</xdr:colOff>
      <xdr:row>16</xdr:row>
      <xdr:rowOff>152400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02374095-A613-4AF0-9FCB-31F0D93CC3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257735</xdr:colOff>
      <xdr:row>4</xdr:row>
      <xdr:rowOff>54553</xdr:rowOff>
    </xdr:from>
    <xdr:to>
      <xdr:col>9</xdr:col>
      <xdr:colOff>794904</xdr:colOff>
      <xdr:row>23</xdr:row>
      <xdr:rowOff>123264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29307</xdr:colOff>
      <xdr:row>4</xdr:row>
      <xdr:rowOff>95250</xdr:rowOff>
    </xdr:from>
    <xdr:to>
      <xdr:col>10</xdr:col>
      <xdr:colOff>180974</xdr:colOff>
      <xdr:row>20</xdr:row>
      <xdr:rowOff>63745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476252</xdr:colOff>
      <xdr:row>1</xdr:row>
      <xdr:rowOff>66676</xdr:rowOff>
    </xdr:from>
    <xdr:to>
      <xdr:col>15</xdr:col>
      <xdr:colOff>238125</xdr:colOff>
      <xdr:row>19</xdr:row>
      <xdr:rowOff>114301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72677" y="257176"/>
          <a:ext cx="5857873" cy="40576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5194</xdr:rowOff>
    </xdr:from>
    <xdr:to>
      <xdr:col>7</xdr:col>
      <xdr:colOff>428624</xdr:colOff>
      <xdr:row>17</xdr:row>
      <xdr:rowOff>114300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/TR/Bilan%202020%20d&#233;taill&#233;/Parties%20conjoncturelles/MAJ%20Graphiques%201904/Cumuls%20trimestrie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 de lecture"/>
      <sheetName val="CBV"/>
      <sheetName val="Violences sexuelles"/>
      <sheetName val="Vols_avec_armes"/>
      <sheetName val="Vols_violents_sans_arme"/>
      <sheetName val="Vols_sans_violence_personnes"/>
      <sheetName val="Cambriolages"/>
      <sheetName val="Vols_véhicules"/>
      <sheetName val="Vols_dans_véhicules"/>
      <sheetName val="Vols_accessoires_véhicules"/>
      <sheetName val="Dégradations"/>
      <sheetName val="Escroqueries"/>
    </sheetNames>
    <sheetDataSet>
      <sheetData sheetId="0"/>
      <sheetData sheetId="1"/>
      <sheetData sheetId="2">
        <row r="2">
          <cell r="D2" t="str">
            <v>Série CVS-CJO</v>
          </cell>
        </row>
      </sheetData>
      <sheetData sheetId="3">
        <row r="2">
          <cell r="D2" t="str">
            <v>Série CVS-CJO</v>
          </cell>
        </row>
      </sheetData>
      <sheetData sheetId="4"/>
      <sheetData sheetId="5"/>
      <sheetData sheetId="6">
        <row r="2">
          <cell r="D2" t="str">
            <v>Série CVS-CJO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Bar Chart Bilan Annuel">
    <a:dk1>
      <a:sysClr val="windowText" lastClr="000000"/>
    </a:dk1>
    <a:lt1>
      <a:sysClr val="window" lastClr="FFFFFF"/>
    </a:lt1>
    <a:dk2>
      <a:srgbClr val="44546A"/>
    </a:dk2>
    <a:lt2>
      <a:srgbClr val="F2F2F2"/>
    </a:lt2>
    <a:accent1>
      <a:srgbClr val="2C4F9E"/>
    </a:accent1>
    <a:accent2>
      <a:srgbClr val="F4983A"/>
    </a:accent2>
    <a:accent3>
      <a:srgbClr val="969696"/>
    </a:accent3>
    <a:accent4>
      <a:srgbClr val="6F3B55"/>
    </a:accent4>
    <a:accent5>
      <a:srgbClr val="48A1FA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6"/>
  <sheetViews>
    <sheetView zoomScale="130" zoomScaleNormal="130" workbookViewId="0">
      <selection activeCell="H5" sqref="H5"/>
    </sheetView>
  </sheetViews>
  <sheetFormatPr baseColWidth="10" defaultRowHeight="15" x14ac:dyDescent="0.25"/>
  <cols>
    <col min="1" max="1" width="4" style="2" customWidth="1"/>
    <col min="2" max="2" width="11.42578125" style="2"/>
    <col min="3" max="3" width="15.28515625" style="2" customWidth="1"/>
    <col min="4" max="16384" width="11.42578125" style="2"/>
  </cols>
  <sheetData>
    <row r="2" spans="2:2" x14ac:dyDescent="0.25">
      <c r="B2" s="81" t="s">
        <v>111</v>
      </c>
    </row>
    <row r="19" spans="2:7" x14ac:dyDescent="0.25">
      <c r="B19" s="116" t="s">
        <v>112</v>
      </c>
    </row>
    <row r="20" spans="2:7" x14ac:dyDescent="0.25">
      <c r="B20" s="116" t="s">
        <v>113</v>
      </c>
    </row>
    <row r="21" spans="2:7" x14ac:dyDescent="0.25">
      <c r="B21" s="117" t="s">
        <v>166</v>
      </c>
    </row>
    <row r="23" spans="2:7" x14ac:dyDescent="0.25">
      <c r="D23" s="54"/>
    </row>
    <row r="24" spans="2:7" ht="90" x14ac:dyDescent="0.25">
      <c r="B24" s="51"/>
      <c r="C24" s="51" t="s">
        <v>90</v>
      </c>
      <c r="D24" s="74" t="s">
        <v>16</v>
      </c>
      <c r="E24" s="74" t="s">
        <v>17</v>
      </c>
      <c r="F24" s="115" t="s">
        <v>164</v>
      </c>
      <c r="G24" s="115" t="s">
        <v>165</v>
      </c>
    </row>
    <row r="25" spans="2:7" x14ac:dyDescent="0.25">
      <c r="B25" s="52">
        <v>2012</v>
      </c>
      <c r="C25" s="53">
        <v>28000</v>
      </c>
      <c r="D25" s="68">
        <v>11500</v>
      </c>
      <c r="E25" s="68">
        <v>16500</v>
      </c>
      <c r="F25" s="114">
        <f t="shared" ref="F25:G29" si="0">D25/$C25</f>
        <v>0.4107142857142857</v>
      </c>
      <c r="G25" s="114">
        <f t="shared" si="0"/>
        <v>0.5892857142857143</v>
      </c>
    </row>
    <row r="26" spans="2:7" x14ac:dyDescent="0.25">
      <c r="B26" s="52">
        <v>2013</v>
      </c>
      <c r="C26" s="53">
        <v>29200</v>
      </c>
      <c r="D26" s="60">
        <v>11860</v>
      </c>
      <c r="E26" s="60">
        <v>17340</v>
      </c>
      <c r="F26" s="114">
        <f t="shared" si="0"/>
        <v>0.40616438356164386</v>
      </c>
      <c r="G26" s="114">
        <f t="shared" si="0"/>
        <v>0.59383561643835614</v>
      </c>
    </row>
    <row r="27" spans="2:7" x14ac:dyDescent="0.25">
      <c r="B27" s="52">
        <v>2014</v>
      </c>
      <c r="C27" s="53">
        <v>32200</v>
      </c>
      <c r="D27" s="60">
        <v>12750</v>
      </c>
      <c r="E27" s="60">
        <v>19450</v>
      </c>
      <c r="F27" s="114">
        <f t="shared" si="0"/>
        <v>0.39596273291925466</v>
      </c>
      <c r="G27" s="114">
        <f t="shared" si="0"/>
        <v>0.60403726708074534</v>
      </c>
    </row>
    <row r="28" spans="2:7" x14ac:dyDescent="0.25">
      <c r="B28" s="52">
        <v>2015</v>
      </c>
      <c r="C28" s="53">
        <v>34600</v>
      </c>
      <c r="D28" s="60">
        <v>13450</v>
      </c>
      <c r="E28" s="60">
        <v>21150</v>
      </c>
      <c r="F28" s="114">
        <f t="shared" si="0"/>
        <v>0.38872832369942195</v>
      </c>
      <c r="G28" s="114">
        <f t="shared" si="0"/>
        <v>0.61127167630057799</v>
      </c>
    </row>
    <row r="29" spans="2:7" x14ac:dyDescent="0.25">
      <c r="B29" s="52">
        <v>2016</v>
      </c>
      <c r="C29" s="53">
        <v>37500</v>
      </c>
      <c r="D29" s="75">
        <v>15039</v>
      </c>
      <c r="E29" s="75">
        <v>22466</v>
      </c>
      <c r="F29" s="114">
        <f t="shared" si="0"/>
        <v>0.40104000000000001</v>
      </c>
      <c r="G29" s="114">
        <f t="shared" si="0"/>
        <v>0.59909333333333337</v>
      </c>
    </row>
    <row r="30" spans="2:7" x14ac:dyDescent="0.25">
      <c r="B30" s="52">
        <v>2017</v>
      </c>
      <c r="C30" s="53">
        <v>41600</v>
      </c>
      <c r="D30" s="75">
        <v>16874</v>
      </c>
      <c r="E30" s="75">
        <v>24760</v>
      </c>
      <c r="F30" s="114">
        <f t="shared" ref="F30:F35" si="1">D30/$C30</f>
        <v>0.40562500000000001</v>
      </c>
      <c r="G30" s="114">
        <f t="shared" ref="G30:G35" si="2">E30/$C30</f>
        <v>0.59519230769230769</v>
      </c>
    </row>
    <row r="31" spans="2:7" x14ac:dyDescent="0.25">
      <c r="B31" s="52">
        <v>2018</v>
      </c>
      <c r="C31" s="53">
        <v>49400</v>
      </c>
      <c r="D31" s="75">
        <v>19750</v>
      </c>
      <c r="E31" s="75">
        <v>29675</v>
      </c>
      <c r="F31" s="114">
        <f t="shared" si="1"/>
        <v>0.39979757085020245</v>
      </c>
      <c r="G31" s="114">
        <f t="shared" si="2"/>
        <v>0.60070850202429149</v>
      </c>
    </row>
    <row r="32" spans="2:7" x14ac:dyDescent="0.25">
      <c r="B32" s="52">
        <v>2019</v>
      </c>
      <c r="C32" s="53">
        <v>55500</v>
      </c>
      <c r="D32" s="75">
        <v>23441</v>
      </c>
      <c r="E32" s="75">
        <v>32086</v>
      </c>
      <c r="F32" s="114">
        <f t="shared" si="1"/>
        <v>0.42236036036036034</v>
      </c>
      <c r="G32" s="114">
        <f t="shared" si="2"/>
        <v>0.57812612612612613</v>
      </c>
    </row>
    <row r="33" spans="2:7" x14ac:dyDescent="0.25">
      <c r="B33" s="52">
        <v>2020</v>
      </c>
      <c r="C33" s="53">
        <v>57100</v>
      </c>
      <c r="D33" s="75">
        <v>25982</v>
      </c>
      <c r="E33" s="75">
        <v>31126</v>
      </c>
      <c r="F33" s="114">
        <f t="shared" si="1"/>
        <v>0.45502626970227672</v>
      </c>
      <c r="G33" s="114">
        <f t="shared" si="2"/>
        <v>0.54511383537653235</v>
      </c>
    </row>
    <row r="34" spans="2:7" x14ac:dyDescent="0.25">
      <c r="B34" s="52">
        <v>2021</v>
      </c>
      <c r="C34" s="53">
        <v>75800</v>
      </c>
      <c r="D34" s="75">
        <v>34343</v>
      </c>
      <c r="E34" s="75">
        <v>41490</v>
      </c>
      <c r="F34" s="114">
        <f t="shared" si="1"/>
        <v>0.45307387862796833</v>
      </c>
      <c r="G34" s="114">
        <f t="shared" si="2"/>
        <v>0.54736147757255937</v>
      </c>
    </row>
    <row r="35" spans="2:7" x14ac:dyDescent="0.25">
      <c r="B35" s="52">
        <v>2022</v>
      </c>
      <c r="C35" s="53">
        <v>84500</v>
      </c>
      <c r="D35" s="75">
        <v>38403</v>
      </c>
      <c r="E35" s="75">
        <v>46058</v>
      </c>
      <c r="F35" s="114">
        <f t="shared" si="1"/>
        <v>0.45447337278106509</v>
      </c>
      <c r="G35" s="114">
        <f t="shared" si="2"/>
        <v>0.54506508875739645</v>
      </c>
    </row>
    <row r="36" spans="2:7" x14ac:dyDescent="0.25">
      <c r="D36" s="12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3"/>
  <sheetViews>
    <sheetView showGridLines="0" zoomScaleNormal="100" workbookViewId="0">
      <selection activeCell="H29" sqref="H29"/>
    </sheetView>
  </sheetViews>
  <sheetFormatPr baseColWidth="10" defaultColWidth="11.42578125" defaultRowHeight="15" x14ac:dyDescent="0.25"/>
  <cols>
    <col min="1" max="1" width="5.140625" style="2" customWidth="1"/>
    <col min="2" max="11" width="11.42578125" style="2"/>
    <col min="12" max="12" width="19.28515625" style="2" customWidth="1"/>
    <col min="13" max="13" width="18.28515625" style="2" customWidth="1"/>
    <col min="14" max="16384" width="11.42578125" style="2"/>
  </cols>
  <sheetData>
    <row r="2" spans="2:18" x14ac:dyDescent="0.25">
      <c r="B2" s="83" t="s">
        <v>132</v>
      </c>
      <c r="C2" s="1"/>
      <c r="D2" s="1"/>
      <c r="E2" s="1"/>
      <c r="F2" s="1"/>
    </row>
    <row r="5" spans="2:18" x14ac:dyDescent="0.25">
      <c r="J5" s="17"/>
      <c r="K5" s="17"/>
      <c r="L5" s="17"/>
      <c r="M5" s="17"/>
      <c r="N5" s="17"/>
      <c r="O5" s="17"/>
    </row>
    <row r="10" spans="2:18" x14ac:dyDescent="0.25">
      <c r="H10" s="9"/>
    </row>
    <row r="11" spans="2:18" x14ac:dyDescent="0.25">
      <c r="H11" s="9"/>
    </row>
    <row r="12" spans="2:18" x14ac:dyDescent="0.25">
      <c r="H12" s="9"/>
    </row>
    <row r="13" spans="2:18" x14ac:dyDescent="0.25">
      <c r="H13" s="9"/>
      <c r="I13" s="109"/>
      <c r="J13" s="109"/>
      <c r="K13" s="109"/>
      <c r="L13" s="109"/>
      <c r="M13" s="109"/>
      <c r="N13" s="109"/>
      <c r="O13" s="109"/>
      <c r="P13" s="109"/>
      <c r="Q13" s="109"/>
      <c r="R13" s="109"/>
    </row>
    <row r="14" spans="2:18" x14ac:dyDescent="0.25">
      <c r="I14" s="109"/>
      <c r="J14" s="109"/>
      <c r="K14" s="109"/>
      <c r="L14" s="109"/>
      <c r="M14" s="109"/>
      <c r="N14" s="109"/>
      <c r="O14" s="109"/>
      <c r="P14" s="109"/>
      <c r="Q14" s="109"/>
      <c r="R14" s="109"/>
    </row>
    <row r="19" spans="2:15" x14ac:dyDescent="0.25">
      <c r="B19" s="18"/>
    </row>
    <row r="20" spans="2:15" x14ac:dyDescent="0.25">
      <c r="B20" s="90" t="s">
        <v>133</v>
      </c>
    </row>
    <row r="21" spans="2:15" x14ac:dyDescent="0.25">
      <c r="B21" s="90" t="s">
        <v>18</v>
      </c>
    </row>
    <row r="22" spans="2:15" x14ac:dyDescent="0.25">
      <c r="B22" s="90" t="s">
        <v>87</v>
      </c>
      <c r="N22" s="14"/>
    </row>
    <row r="23" spans="2:15" x14ac:dyDescent="0.25">
      <c r="L23" s="24"/>
      <c r="M23" s="25"/>
      <c r="N23" s="25"/>
      <c r="O23" s="25"/>
    </row>
    <row r="24" spans="2:15" ht="27" customHeight="1" x14ac:dyDescent="0.25">
      <c r="B24" s="72" t="s">
        <v>4</v>
      </c>
      <c r="C24" s="72" t="s">
        <v>11</v>
      </c>
      <c r="D24" s="72" t="s">
        <v>10</v>
      </c>
      <c r="E24" s="72" t="s">
        <v>5</v>
      </c>
      <c r="F24" s="72" t="s">
        <v>6</v>
      </c>
      <c r="G24" s="72" t="s">
        <v>100</v>
      </c>
      <c r="L24" s="26"/>
      <c r="M24" s="27"/>
      <c r="N24" s="27"/>
      <c r="O24" s="25"/>
    </row>
    <row r="25" spans="2:15" x14ac:dyDescent="0.25">
      <c r="B25" s="73">
        <v>0.92863252249478256</v>
      </c>
      <c r="C25" s="73">
        <v>1.3525380044932546E-2</v>
      </c>
      <c r="D25" s="73">
        <v>5.5082281295973177E-3</v>
      </c>
      <c r="E25" s="73">
        <v>2.9502662880472593E-2</v>
      </c>
      <c r="F25" s="73">
        <v>6.3407346585012602E-3</v>
      </c>
      <c r="G25" s="73">
        <v>1.6490471791713712E-2</v>
      </c>
      <c r="L25" s="26"/>
      <c r="M25" s="27"/>
      <c r="N25" s="27"/>
      <c r="O25" s="25"/>
    </row>
    <row r="26" spans="2:15" x14ac:dyDescent="0.25">
      <c r="L26" s="26"/>
      <c r="M26" s="27"/>
      <c r="N26" s="27"/>
      <c r="O26" s="25"/>
    </row>
    <row r="27" spans="2:15" x14ac:dyDescent="0.25">
      <c r="L27" s="26"/>
      <c r="M27" s="27"/>
      <c r="N27" s="27"/>
      <c r="O27" s="25"/>
    </row>
    <row r="28" spans="2:15" x14ac:dyDescent="0.25">
      <c r="L28" s="26"/>
      <c r="M28" s="27"/>
      <c r="N28" s="27"/>
      <c r="O28" s="25"/>
    </row>
    <row r="29" spans="2:15" x14ac:dyDescent="0.25">
      <c r="B29" s="14"/>
      <c r="C29" s="14"/>
      <c r="D29" s="14"/>
      <c r="E29" s="14"/>
      <c r="F29" s="14"/>
      <c r="G29" s="14"/>
      <c r="L29" s="26"/>
      <c r="M29" s="27"/>
      <c r="N29" s="27"/>
      <c r="O29" s="25"/>
    </row>
    <row r="30" spans="2:15" x14ac:dyDescent="0.25">
      <c r="L30" s="26"/>
      <c r="M30" s="27"/>
      <c r="N30" s="27"/>
      <c r="O30" s="25"/>
    </row>
    <row r="31" spans="2:15" x14ac:dyDescent="0.25">
      <c r="L31" s="26"/>
      <c r="M31" s="27"/>
      <c r="N31" s="27"/>
      <c r="O31" s="25"/>
    </row>
    <row r="32" spans="2:15" x14ac:dyDescent="0.25">
      <c r="L32" s="26"/>
      <c r="M32" s="27"/>
      <c r="N32" s="27"/>
      <c r="O32" s="25"/>
    </row>
    <row r="33" spans="12:15" x14ac:dyDescent="0.25">
      <c r="L33" s="24"/>
      <c r="M33" s="24"/>
      <c r="N33" s="24"/>
      <c r="O33" s="24"/>
    </row>
  </sheetData>
  <mergeCells count="1">
    <mergeCell ref="I13:R14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6"/>
  <sheetViews>
    <sheetView tabSelected="1" topLeftCell="A19" workbookViewId="0">
      <selection activeCell="C44" sqref="C44"/>
    </sheetView>
  </sheetViews>
  <sheetFormatPr baseColWidth="10" defaultColWidth="11.42578125" defaultRowHeight="15" x14ac:dyDescent="0.25"/>
  <cols>
    <col min="1" max="1" width="3.5703125" style="2" customWidth="1"/>
    <col min="2" max="2" width="36.42578125" style="2" customWidth="1"/>
    <col min="3" max="8" width="13.42578125" style="2" customWidth="1"/>
    <col min="9" max="16384" width="11.42578125" style="2"/>
  </cols>
  <sheetData>
    <row r="2" spans="2:9" x14ac:dyDescent="0.25">
      <c r="B2" s="83" t="s">
        <v>173</v>
      </c>
      <c r="C2" s="4"/>
      <c r="D2" s="4"/>
      <c r="E2" s="4"/>
      <c r="F2" s="5"/>
      <c r="G2" s="5"/>
      <c r="H2" s="5"/>
      <c r="I2" s="6"/>
    </row>
    <row r="3" spans="2:9" ht="15.75" thickBot="1" x14ac:dyDescent="0.3">
      <c r="B3" s="7"/>
      <c r="C3" s="7"/>
      <c r="D3" s="7"/>
      <c r="E3" s="7"/>
      <c r="F3" s="8"/>
      <c r="G3" s="8"/>
      <c r="H3" s="8"/>
      <c r="I3" s="8"/>
    </row>
    <row r="4" spans="2:9" ht="18.75" thickBot="1" x14ac:dyDescent="0.3">
      <c r="B4" s="91"/>
      <c r="C4" s="92" t="s">
        <v>101</v>
      </c>
      <c r="D4" s="93" t="s">
        <v>102</v>
      </c>
      <c r="E4" s="94" t="s">
        <v>103</v>
      </c>
      <c r="F4" s="8"/>
      <c r="G4" s="8"/>
      <c r="H4" s="8"/>
      <c r="I4" s="8"/>
    </row>
    <row r="5" spans="2:9" ht="15.75" thickBot="1" x14ac:dyDescent="0.3">
      <c r="B5" s="95" t="s">
        <v>3</v>
      </c>
      <c r="C5" s="96" t="s">
        <v>134</v>
      </c>
      <c r="D5" s="96">
        <v>100</v>
      </c>
      <c r="E5" s="97">
        <v>97</v>
      </c>
      <c r="F5" s="8"/>
      <c r="G5" s="8"/>
      <c r="H5" s="8"/>
      <c r="I5" s="8"/>
    </row>
    <row r="6" spans="2:9" ht="15.75" thickBot="1" x14ac:dyDescent="0.3">
      <c r="B6" s="98" t="s">
        <v>109</v>
      </c>
      <c r="C6" s="99"/>
      <c r="D6" s="99"/>
      <c r="E6" s="100"/>
      <c r="F6" s="8"/>
      <c r="G6" s="8"/>
      <c r="H6" s="8"/>
      <c r="I6" s="8"/>
    </row>
    <row r="7" spans="2:9" ht="15.75" thickBot="1" x14ac:dyDescent="0.3">
      <c r="B7" s="101" t="s">
        <v>16</v>
      </c>
      <c r="C7" s="102" t="s">
        <v>135</v>
      </c>
      <c r="D7" s="102">
        <v>46</v>
      </c>
      <c r="E7" s="103">
        <v>98</v>
      </c>
      <c r="F7" s="8"/>
      <c r="G7" s="8"/>
      <c r="H7" s="8"/>
      <c r="I7" s="8"/>
    </row>
    <row r="8" spans="2:9" ht="18.75" thickBot="1" x14ac:dyDescent="0.3">
      <c r="B8" s="101" t="s">
        <v>17</v>
      </c>
      <c r="C8" s="102" t="s">
        <v>136</v>
      </c>
      <c r="D8" s="102">
        <v>54</v>
      </c>
      <c r="E8" s="103">
        <v>97</v>
      </c>
      <c r="F8" s="8"/>
      <c r="G8" s="8"/>
      <c r="H8" s="8"/>
      <c r="I8" s="8"/>
    </row>
    <row r="9" spans="2:9" ht="15.75" thickBot="1" x14ac:dyDescent="0.3">
      <c r="B9" s="98" t="s">
        <v>163</v>
      </c>
      <c r="C9" s="100"/>
      <c r="D9" s="100"/>
      <c r="E9" s="100"/>
      <c r="F9" s="8"/>
      <c r="G9" s="8"/>
      <c r="H9" s="8"/>
      <c r="I9" s="8"/>
    </row>
    <row r="10" spans="2:9" ht="15.75" thickBot="1" x14ac:dyDescent="0.3">
      <c r="B10" s="104" t="s">
        <v>88</v>
      </c>
      <c r="C10" s="102" t="s">
        <v>137</v>
      </c>
      <c r="D10" s="102">
        <v>14</v>
      </c>
      <c r="E10" s="102">
        <v>99</v>
      </c>
      <c r="F10" s="8"/>
      <c r="G10" s="8"/>
      <c r="H10" s="8"/>
      <c r="I10" s="8"/>
    </row>
    <row r="11" spans="2:9" ht="15.75" thickBot="1" x14ac:dyDescent="0.3">
      <c r="B11" s="104" t="s">
        <v>89</v>
      </c>
      <c r="C11" s="102" t="s">
        <v>138</v>
      </c>
      <c r="D11" s="102">
        <v>16</v>
      </c>
      <c r="E11" s="102">
        <v>95</v>
      </c>
      <c r="F11" s="8"/>
      <c r="G11" s="8"/>
      <c r="H11" s="8"/>
      <c r="I11" s="8"/>
    </row>
    <row r="12" spans="2:9" ht="15.75" thickBot="1" x14ac:dyDescent="0.3">
      <c r="B12" s="104" t="s">
        <v>96</v>
      </c>
      <c r="C12" s="102" t="s">
        <v>139</v>
      </c>
      <c r="D12" s="102">
        <v>70</v>
      </c>
      <c r="E12" s="102">
        <v>97</v>
      </c>
      <c r="F12" s="8"/>
      <c r="G12" s="8"/>
      <c r="H12" s="8"/>
      <c r="I12" s="8"/>
    </row>
    <row r="13" spans="2:9" ht="15.75" thickBot="1" x14ac:dyDescent="0.3">
      <c r="B13" s="98" t="s">
        <v>104</v>
      </c>
      <c r="C13" s="100"/>
      <c r="D13" s="100"/>
      <c r="E13" s="100"/>
      <c r="F13" s="8"/>
      <c r="G13" s="8"/>
      <c r="H13" s="8"/>
      <c r="I13" s="8"/>
    </row>
    <row r="14" spans="2:9" ht="15.75" thickBot="1" x14ac:dyDescent="0.3">
      <c r="B14" s="98" t="s">
        <v>105</v>
      </c>
      <c r="C14" s="100"/>
      <c r="D14" s="100"/>
      <c r="E14" s="100"/>
      <c r="F14" s="8"/>
      <c r="G14" s="8"/>
      <c r="H14" s="8"/>
      <c r="I14" s="8"/>
    </row>
    <row r="15" spans="2:9" ht="15.75" thickBot="1" x14ac:dyDescent="0.3">
      <c r="B15" s="104" t="s">
        <v>1</v>
      </c>
      <c r="C15" s="102" t="s">
        <v>140</v>
      </c>
      <c r="D15" s="102">
        <v>3</v>
      </c>
      <c r="E15" s="102">
        <v>0</v>
      </c>
      <c r="F15" s="8"/>
      <c r="G15" s="8"/>
      <c r="H15" s="8"/>
      <c r="I15" s="8"/>
    </row>
    <row r="16" spans="2:9" ht="15.75" thickBot="1" x14ac:dyDescent="0.3">
      <c r="B16" s="104" t="s">
        <v>106</v>
      </c>
      <c r="C16" s="102" t="s">
        <v>141</v>
      </c>
      <c r="D16" s="102">
        <v>97</v>
      </c>
      <c r="E16" s="102">
        <v>100</v>
      </c>
      <c r="F16" s="8"/>
      <c r="G16" s="8"/>
      <c r="H16" s="8"/>
      <c r="I16" s="8"/>
    </row>
    <row r="17" spans="2:14" ht="15.75" thickBot="1" x14ac:dyDescent="0.3">
      <c r="B17" s="105" t="s">
        <v>107</v>
      </c>
      <c r="C17" s="100"/>
      <c r="D17" s="100"/>
      <c r="E17" s="100"/>
      <c r="F17" s="8"/>
      <c r="G17" s="8"/>
      <c r="H17" s="8"/>
      <c r="I17" s="8"/>
    </row>
    <row r="18" spans="2:14" ht="15.75" thickBot="1" x14ac:dyDescent="0.3">
      <c r="B18" s="106" t="s">
        <v>142</v>
      </c>
      <c r="C18" s="107">
        <v>4027</v>
      </c>
      <c r="D18" s="102">
        <v>7</v>
      </c>
      <c r="E18" s="102">
        <v>94</v>
      </c>
      <c r="F18" s="8"/>
      <c r="G18" s="8"/>
      <c r="H18" s="8"/>
      <c r="I18" s="8"/>
    </row>
    <row r="19" spans="2:14" ht="15.75" thickBot="1" x14ac:dyDescent="0.3">
      <c r="B19" s="106" t="s">
        <v>143</v>
      </c>
      <c r="C19" s="107">
        <v>10064</v>
      </c>
      <c r="D19" s="102">
        <v>18</v>
      </c>
      <c r="E19" s="102">
        <v>97</v>
      </c>
      <c r="F19" s="8"/>
      <c r="G19" s="8"/>
      <c r="H19" s="8"/>
      <c r="I19" s="8"/>
    </row>
    <row r="20" spans="2:14" ht="15.75" thickBot="1" x14ac:dyDescent="0.3">
      <c r="B20" s="106" t="s">
        <v>144</v>
      </c>
      <c r="C20" s="107">
        <v>13482</v>
      </c>
      <c r="D20" s="102">
        <v>25</v>
      </c>
      <c r="E20" s="102">
        <v>97</v>
      </c>
      <c r="F20" s="8"/>
      <c r="G20" s="8"/>
      <c r="H20" s="8"/>
      <c r="I20" s="8"/>
    </row>
    <row r="21" spans="2:14" ht="15.75" thickBot="1" x14ac:dyDescent="0.3">
      <c r="B21" s="106" t="s">
        <v>145</v>
      </c>
      <c r="C21" s="107">
        <v>14801</v>
      </c>
      <c r="D21" s="102">
        <v>27</v>
      </c>
      <c r="E21" s="102">
        <v>97</v>
      </c>
      <c r="F21" s="8"/>
      <c r="G21" s="8"/>
      <c r="H21" s="8"/>
      <c r="I21" s="8"/>
    </row>
    <row r="22" spans="2:14" ht="15.75" thickBot="1" x14ac:dyDescent="0.3">
      <c r="B22" s="106" t="s">
        <v>146</v>
      </c>
      <c r="C22" s="107">
        <v>8715</v>
      </c>
      <c r="D22" s="102">
        <v>16</v>
      </c>
      <c r="E22" s="102">
        <v>98</v>
      </c>
      <c r="F22" s="8"/>
      <c r="G22" s="8"/>
      <c r="H22" s="8"/>
      <c r="I22" s="8"/>
    </row>
    <row r="23" spans="2:14" ht="15.75" thickBot="1" x14ac:dyDescent="0.3">
      <c r="B23" s="106" t="s">
        <v>147</v>
      </c>
      <c r="C23" s="107">
        <v>4085</v>
      </c>
      <c r="D23" s="102">
        <v>7</v>
      </c>
      <c r="E23" s="102">
        <v>98</v>
      </c>
      <c r="F23" s="8"/>
      <c r="G23" s="8"/>
      <c r="H23" s="8"/>
      <c r="I23" s="8"/>
    </row>
    <row r="24" spans="2:14" ht="15.75" thickBot="1" x14ac:dyDescent="0.3">
      <c r="B24" s="105" t="s">
        <v>108</v>
      </c>
      <c r="C24" s="100"/>
      <c r="D24" s="100"/>
      <c r="E24" s="100"/>
      <c r="F24" s="8"/>
      <c r="G24" s="8"/>
      <c r="H24" s="8"/>
      <c r="I24" s="8"/>
    </row>
    <row r="25" spans="2:14" ht="15.75" thickBot="1" x14ac:dyDescent="0.3">
      <c r="B25" s="106" t="s">
        <v>148</v>
      </c>
      <c r="C25" s="102" t="s">
        <v>149</v>
      </c>
      <c r="D25" s="102">
        <v>87</v>
      </c>
      <c r="E25" s="102">
        <v>97</v>
      </c>
      <c r="I25" s="8"/>
    </row>
    <row r="26" spans="2:14" ht="15.75" thickBot="1" x14ac:dyDescent="0.3">
      <c r="B26" s="106" t="s">
        <v>150</v>
      </c>
      <c r="C26" s="102" t="s">
        <v>151</v>
      </c>
      <c r="D26" s="102">
        <v>13</v>
      </c>
      <c r="E26" s="102">
        <v>99</v>
      </c>
      <c r="I26" s="8"/>
      <c r="J26" s="16"/>
    </row>
    <row r="27" spans="2:14" ht="15.75" thickBot="1" x14ac:dyDescent="0.3">
      <c r="B27" s="106" t="s">
        <v>152</v>
      </c>
      <c r="C27" s="102" t="s">
        <v>153</v>
      </c>
      <c r="D27" s="102">
        <v>2</v>
      </c>
      <c r="E27" s="102">
        <v>98</v>
      </c>
      <c r="I27" s="8"/>
      <c r="J27" s="16"/>
    </row>
    <row r="28" spans="2:14" ht="15.75" thickBot="1" x14ac:dyDescent="0.3">
      <c r="B28" s="106" t="s">
        <v>154</v>
      </c>
      <c r="C28" s="102">
        <v>370</v>
      </c>
      <c r="D28" s="102">
        <v>1</v>
      </c>
      <c r="E28" s="102">
        <v>98</v>
      </c>
      <c r="I28" s="8"/>
      <c r="J28" s="16"/>
    </row>
    <row r="29" spans="2:14" ht="15.75" thickBot="1" x14ac:dyDescent="0.3">
      <c r="B29" s="106" t="s">
        <v>155</v>
      </c>
      <c r="C29" s="102" t="s">
        <v>156</v>
      </c>
      <c r="D29" s="102">
        <v>8</v>
      </c>
      <c r="E29" s="102">
        <v>99</v>
      </c>
      <c r="I29" s="8"/>
      <c r="J29" s="16"/>
      <c r="L29" s="15"/>
    </row>
    <row r="30" spans="2:14" ht="15.75" thickBot="1" x14ac:dyDescent="0.3">
      <c r="B30" s="106" t="s">
        <v>157</v>
      </c>
      <c r="C30" s="102">
        <v>949</v>
      </c>
      <c r="D30" s="102">
        <v>2</v>
      </c>
      <c r="E30" s="102">
        <v>99</v>
      </c>
      <c r="I30" s="8"/>
      <c r="J30" s="16"/>
      <c r="N30" s="3"/>
    </row>
    <row r="31" spans="2:14" ht="15.75" thickBot="1" x14ac:dyDescent="0.3">
      <c r="B31" s="106" t="s">
        <v>158</v>
      </c>
      <c r="C31" s="102">
        <v>397</v>
      </c>
      <c r="D31" s="102">
        <v>1</v>
      </c>
      <c r="E31" s="102">
        <v>97</v>
      </c>
      <c r="I31" s="8"/>
      <c r="J31" s="16"/>
    </row>
    <row r="32" spans="2:14" x14ac:dyDescent="0.25">
      <c r="B32" s="139" t="s">
        <v>159</v>
      </c>
      <c r="I32" s="8"/>
    </row>
    <row r="33" spans="2:9" x14ac:dyDescent="0.25">
      <c r="B33" s="138" t="s">
        <v>160</v>
      </c>
      <c r="C33" s="8"/>
      <c r="D33" s="8"/>
      <c r="E33" s="8"/>
      <c r="F33" s="8"/>
      <c r="G33" s="8"/>
      <c r="H33" s="8"/>
      <c r="I33" s="8"/>
    </row>
    <row r="34" spans="2:9" x14ac:dyDescent="0.25">
      <c r="B34" s="138" t="s">
        <v>161</v>
      </c>
      <c r="C34" s="8"/>
      <c r="D34" s="8"/>
      <c r="E34" s="8"/>
      <c r="F34" s="8"/>
      <c r="G34" s="8"/>
      <c r="H34" s="8"/>
      <c r="I34" s="8"/>
    </row>
    <row r="35" spans="2:9" x14ac:dyDescent="0.25">
      <c r="B35" s="138" t="s">
        <v>162</v>
      </c>
      <c r="C35" s="8"/>
      <c r="D35" s="8"/>
      <c r="E35" s="8"/>
      <c r="F35" s="8"/>
      <c r="G35" s="8"/>
      <c r="H35" s="8"/>
      <c r="I35" s="8"/>
    </row>
    <row r="36" spans="2:9" x14ac:dyDescent="0.25">
      <c r="B36" s="1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8"/>
  <sheetViews>
    <sheetView zoomScale="145" zoomScaleNormal="145" workbookViewId="0">
      <selection activeCell="I21" sqref="I21"/>
    </sheetView>
  </sheetViews>
  <sheetFormatPr baseColWidth="10" defaultRowHeight="15" x14ac:dyDescent="0.25"/>
  <cols>
    <col min="1" max="1" width="4.28515625" style="2" customWidth="1"/>
    <col min="2" max="16384" width="11.42578125" style="2"/>
  </cols>
  <sheetData>
    <row r="2" spans="2:2" x14ac:dyDescent="0.25">
      <c r="B2" s="82" t="s">
        <v>167</v>
      </c>
    </row>
    <row r="17" spans="2:5" x14ac:dyDescent="0.25">
      <c r="B17" s="116" t="s">
        <v>114</v>
      </c>
    </row>
    <row r="18" spans="2:5" x14ac:dyDescent="0.25">
      <c r="B18" s="116" t="s">
        <v>113</v>
      </c>
    </row>
    <row r="19" spans="2:5" x14ac:dyDescent="0.25">
      <c r="B19" s="116" t="s">
        <v>115</v>
      </c>
    </row>
    <row r="22" spans="2:5" ht="99" x14ac:dyDescent="0.25">
      <c r="B22" s="60"/>
      <c r="C22" s="63" t="s">
        <v>16</v>
      </c>
      <c r="D22" s="63" t="s">
        <v>17</v>
      </c>
      <c r="E22" s="78" t="s">
        <v>91</v>
      </c>
    </row>
    <row r="23" spans="2:5" ht="17.25" x14ac:dyDescent="0.35">
      <c r="B23" s="61">
        <v>2017</v>
      </c>
      <c r="C23" s="62">
        <v>12.201609149544518</v>
      </c>
      <c r="D23" s="62">
        <v>10.210985489183654</v>
      </c>
      <c r="E23" s="118">
        <v>10.933333333333328</v>
      </c>
    </row>
    <row r="24" spans="2:5" ht="17.25" x14ac:dyDescent="0.35">
      <c r="B24" s="61">
        <v>2018</v>
      </c>
      <c r="C24" s="62">
        <v>17.043972976176367</v>
      </c>
      <c r="D24" s="62">
        <v>19.850565428109853</v>
      </c>
      <c r="E24" s="118">
        <v>18.75</v>
      </c>
    </row>
    <row r="25" spans="2:5" ht="17.25" x14ac:dyDescent="0.35">
      <c r="B25" s="61">
        <v>2019</v>
      </c>
      <c r="C25" s="62">
        <v>18.688607594936709</v>
      </c>
      <c r="D25" s="62">
        <v>8.124684077506318</v>
      </c>
      <c r="E25" s="62">
        <v>12.348178137651832</v>
      </c>
    </row>
    <row r="26" spans="2:5" ht="17.25" x14ac:dyDescent="0.35">
      <c r="B26" s="61">
        <v>2020</v>
      </c>
      <c r="C26" s="62">
        <v>10.839981229469732</v>
      </c>
      <c r="D26" s="62">
        <v>-2.9919591098921647</v>
      </c>
      <c r="E26" s="62">
        <v>2.8828828828828756</v>
      </c>
    </row>
    <row r="27" spans="2:5" ht="17.25" x14ac:dyDescent="0.35">
      <c r="B27" s="61">
        <v>2021</v>
      </c>
      <c r="C27" s="62">
        <v>32.179970748980061</v>
      </c>
      <c r="D27" s="62">
        <v>33.296922187238962</v>
      </c>
      <c r="E27" s="62">
        <v>32.749562171628725</v>
      </c>
    </row>
    <row r="28" spans="2:5" ht="17.25" x14ac:dyDescent="0.35">
      <c r="B28" s="61">
        <v>2022</v>
      </c>
      <c r="C28" s="62">
        <v>11.821914218326899</v>
      </c>
      <c r="D28" s="62">
        <v>11.0098818992528</v>
      </c>
      <c r="E28" s="62">
        <v>11.477572559366745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R33"/>
  <sheetViews>
    <sheetView topLeftCell="A7" zoomScale="85" zoomScaleNormal="85" workbookViewId="0">
      <selection activeCell="M14" sqref="M14"/>
    </sheetView>
  </sheetViews>
  <sheetFormatPr baseColWidth="10" defaultColWidth="11.42578125" defaultRowHeight="15" x14ac:dyDescent="0.25"/>
  <cols>
    <col min="1" max="1" width="5.5703125" style="2" customWidth="1"/>
    <col min="2" max="2" width="20.28515625" style="2" customWidth="1"/>
    <col min="3" max="10" width="11.42578125" style="2"/>
    <col min="11" max="11" width="15.5703125" style="2" customWidth="1"/>
    <col min="12" max="16384" width="11.42578125" style="2"/>
  </cols>
  <sheetData>
    <row r="2" spans="2:15" x14ac:dyDescent="0.25">
      <c r="B2" s="1" t="s">
        <v>47</v>
      </c>
      <c r="C2" s="1"/>
      <c r="D2" s="1"/>
      <c r="E2" s="1"/>
      <c r="F2" s="1"/>
    </row>
    <row r="9" spans="2:15" x14ac:dyDescent="0.25">
      <c r="H9" s="17"/>
      <c r="K9" s="29"/>
      <c r="L9" s="29"/>
      <c r="M9" s="29"/>
      <c r="N9" s="29"/>
      <c r="O9" s="29"/>
    </row>
    <row r="14" spans="2:15" x14ac:dyDescent="0.25">
      <c r="I14" s="9"/>
    </row>
    <row r="15" spans="2:15" x14ac:dyDescent="0.25">
      <c r="I15" s="9"/>
    </row>
    <row r="16" spans="2:15" x14ac:dyDescent="0.25">
      <c r="I16" s="9"/>
    </row>
    <row r="17" spans="2:18" x14ac:dyDescent="0.25">
      <c r="I17" s="9"/>
      <c r="J17" s="109"/>
      <c r="K17" s="109"/>
      <c r="L17" s="109"/>
      <c r="M17" s="109"/>
      <c r="N17" s="109"/>
      <c r="O17" s="109"/>
      <c r="P17" s="109"/>
      <c r="Q17" s="109"/>
      <c r="R17" s="109"/>
    </row>
    <row r="18" spans="2:18" x14ac:dyDescent="0.25">
      <c r="J18" s="109"/>
      <c r="K18" s="109"/>
      <c r="L18" s="109"/>
      <c r="M18" s="109"/>
      <c r="N18" s="109"/>
      <c r="O18" s="109"/>
      <c r="P18" s="109"/>
      <c r="Q18" s="109"/>
      <c r="R18" s="109"/>
    </row>
    <row r="22" spans="2:18" x14ac:dyDescent="0.25">
      <c r="B22" s="122" t="s">
        <v>53</v>
      </c>
    </row>
    <row r="23" spans="2:18" x14ac:dyDescent="0.25">
      <c r="B23" s="122" t="s">
        <v>113</v>
      </c>
    </row>
    <row r="24" spans="2:18" x14ac:dyDescent="0.25">
      <c r="B24" s="122" t="s">
        <v>54</v>
      </c>
    </row>
    <row r="27" spans="2:18" ht="45" x14ac:dyDescent="0.25">
      <c r="C27" s="119" t="s">
        <v>48</v>
      </c>
      <c r="D27" s="119" t="s">
        <v>49</v>
      </c>
      <c r="E27" s="119" t="s">
        <v>50</v>
      </c>
      <c r="F27" s="119" t="s">
        <v>51</v>
      </c>
      <c r="G27" s="119" t="s">
        <v>52</v>
      </c>
      <c r="H27" s="108" t="s">
        <v>168</v>
      </c>
      <c r="I27" s="108" t="s">
        <v>169</v>
      </c>
    </row>
    <row r="28" spans="2:18" x14ac:dyDescent="0.25">
      <c r="B28" s="60">
        <v>2016</v>
      </c>
      <c r="C28" s="120">
        <v>0.40317226115824401</v>
      </c>
      <c r="D28" s="120">
        <v>0.27543868893924223</v>
      </c>
      <c r="E28" s="120">
        <v>9.6432523581177196E-2</v>
      </c>
      <c r="F28" s="120">
        <v>0.110739316014122</v>
      </c>
      <c r="G28" s="120">
        <v>0.114217210307214</v>
      </c>
      <c r="H28" s="120">
        <f t="shared" ref="H28:H33" si="0">C28+D28</f>
        <v>0.67861095009748618</v>
      </c>
      <c r="I28" s="60"/>
    </row>
    <row r="29" spans="2:18" x14ac:dyDescent="0.25">
      <c r="B29" s="60">
        <v>2018</v>
      </c>
      <c r="C29" s="120">
        <v>0.40337480959822802</v>
      </c>
      <c r="D29" s="120">
        <v>0.2669581215010583</v>
      </c>
      <c r="E29" s="120">
        <v>9.2995192973432797E-2</v>
      </c>
      <c r="F29" s="120">
        <v>0.11123419912563499</v>
      </c>
      <c r="G29" s="120">
        <v>0.125437676801646</v>
      </c>
      <c r="H29" s="120">
        <f t="shared" si="0"/>
        <v>0.67033293109928627</v>
      </c>
      <c r="I29" s="121">
        <f>H29-H28</f>
        <v>-8.2780189981999097E-3</v>
      </c>
    </row>
    <row r="30" spans="2:18" x14ac:dyDescent="0.25">
      <c r="B30" s="60">
        <v>2019</v>
      </c>
      <c r="C30" s="120">
        <v>0.38000034952202899</v>
      </c>
      <c r="D30" s="120">
        <v>0.2647105083797906</v>
      </c>
      <c r="E30" s="120">
        <v>9.9386588839761605E-2</v>
      </c>
      <c r="F30" s="120">
        <v>0.11420632285349799</v>
      </c>
      <c r="G30" s="120">
        <v>0.14169623040492099</v>
      </c>
      <c r="H30" s="120">
        <f t="shared" si="0"/>
        <v>0.64471085790181959</v>
      </c>
      <c r="I30" s="121">
        <f>H30-H29</f>
        <v>-2.5622073197466677E-2</v>
      </c>
    </row>
    <row r="31" spans="2:18" x14ac:dyDescent="0.25">
      <c r="B31" s="60">
        <v>2020</v>
      </c>
      <c r="C31" s="120">
        <v>0.34335746130765699</v>
      </c>
      <c r="D31" s="120">
        <v>0.2562763811428862</v>
      </c>
      <c r="E31" s="120">
        <v>0.108287704904138</v>
      </c>
      <c r="F31" s="120">
        <v>0.12907053618348599</v>
      </c>
      <c r="G31" s="120">
        <v>0.16300791646183299</v>
      </c>
      <c r="H31" s="120">
        <f t="shared" si="0"/>
        <v>0.59963384245054319</v>
      </c>
      <c r="I31" s="121">
        <f>H31-H30</f>
        <v>-4.5077015451276403E-2</v>
      </c>
    </row>
    <row r="32" spans="2:18" x14ac:dyDescent="0.25">
      <c r="B32" s="60">
        <v>2021</v>
      </c>
      <c r="C32" s="120">
        <v>0.32462017672112398</v>
      </c>
      <c r="D32" s="120">
        <v>0.24993960968787748</v>
      </c>
      <c r="E32" s="120">
        <v>0.100807323119954</v>
      </c>
      <c r="F32" s="120">
        <v>0.13302396541860001</v>
      </c>
      <c r="G32" s="120">
        <v>0.19160892505244401</v>
      </c>
      <c r="H32" s="120">
        <f t="shared" si="0"/>
        <v>0.57455978640900152</v>
      </c>
      <c r="I32" s="121">
        <f>H32-H31</f>
        <v>-2.507405604154167E-2</v>
      </c>
    </row>
    <row r="33" spans="2:9" x14ac:dyDescent="0.25">
      <c r="B33" s="60">
        <v>2022</v>
      </c>
      <c r="C33" s="64">
        <v>0.33049504724777401</v>
      </c>
      <c r="D33" s="65">
        <v>0.25467063342794294</v>
      </c>
      <c r="E33" s="64">
        <v>9.9510994084054297E-2</v>
      </c>
      <c r="F33" s="64">
        <v>0.12881715282289799</v>
      </c>
      <c r="G33" s="64">
        <v>0.186506172417331</v>
      </c>
      <c r="H33" s="120">
        <f t="shared" si="0"/>
        <v>0.58516568067571695</v>
      </c>
      <c r="I33" s="121">
        <f>H33-H32</f>
        <v>1.0605894266715432E-2</v>
      </c>
    </row>
  </sheetData>
  <mergeCells count="1">
    <mergeCell ref="J17:R1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201"/>
  <sheetViews>
    <sheetView zoomScaleNormal="100" workbookViewId="0">
      <selection activeCell="P18" sqref="P18"/>
    </sheetView>
  </sheetViews>
  <sheetFormatPr baseColWidth="10" defaultRowHeight="16.5" x14ac:dyDescent="0.3"/>
  <cols>
    <col min="1" max="1" width="4.42578125" style="55" customWidth="1"/>
    <col min="2" max="10" width="11.42578125" style="55"/>
    <col min="11" max="11" width="6" style="55" customWidth="1"/>
    <col min="12" max="12" width="10.140625" style="55" bestFit="1" customWidth="1"/>
    <col min="13" max="13" width="16.85546875" style="55" bestFit="1" customWidth="1"/>
    <col min="14" max="16384" width="11.42578125" style="55"/>
  </cols>
  <sheetData>
    <row r="2" spans="2:13" x14ac:dyDescent="0.3">
      <c r="B2" s="1" t="s">
        <v>170</v>
      </c>
    </row>
    <row r="3" spans="2:13" x14ac:dyDescent="0.3">
      <c r="B3" s="56"/>
      <c r="C3" s="56"/>
      <c r="D3" s="57"/>
      <c r="E3" s="57"/>
      <c r="G3" s="57"/>
      <c r="K3" s="58"/>
      <c r="L3" s="59" t="s">
        <v>14</v>
      </c>
      <c r="M3" s="59" t="s">
        <v>15</v>
      </c>
    </row>
    <row r="4" spans="2:13" x14ac:dyDescent="0.3">
      <c r="B4" s="56"/>
      <c r="C4" s="56"/>
      <c r="D4" s="57"/>
      <c r="E4" s="57"/>
      <c r="G4" s="57"/>
      <c r="K4" s="58">
        <v>2012</v>
      </c>
      <c r="L4" s="58" t="s">
        <v>92</v>
      </c>
      <c r="M4" s="53">
        <v>6561.9305433438003</v>
      </c>
    </row>
    <row r="5" spans="2:13" x14ac:dyDescent="0.3">
      <c r="B5" s="56"/>
      <c r="C5" s="56"/>
      <c r="D5" s="57"/>
      <c r="E5" s="57"/>
      <c r="G5" s="57"/>
      <c r="K5" s="58"/>
      <c r="L5" s="58" t="s">
        <v>93</v>
      </c>
      <c r="M5" s="53">
        <v>6853.5250402670999</v>
      </c>
    </row>
    <row r="6" spans="2:13" x14ac:dyDescent="0.3">
      <c r="B6" s="56"/>
      <c r="C6" s="56"/>
      <c r="D6" s="57"/>
      <c r="E6" s="57"/>
      <c r="G6" s="57"/>
      <c r="K6" s="58"/>
      <c r="L6" s="58" t="s">
        <v>94</v>
      </c>
      <c r="M6" s="53">
        <v>7007.3143051534098</v>
      </c>
    </row>
    <row r="7" spans="2:13" x14ac:dyDescent="0.3">
      <c r="B7" s="56"/>
      <c r="C7" s="56"/>
      <c r="D7" s="57"/>
      <c r="E7" s="57"/>
      <c r="G7" s="57"/>
      <c r="K7" s="58"/>
      <c r="L7" s="58" t="s">
        <v>95</v>
      </c>
      <c r="M7" s="53">
        <v>7450.7579585076601</v>
      </c>
    </row>
    <row r="8" spans="2:13" ht="16.5" customHeight="1" x14ac:dyDescent="0.3">
      <c r="B8" s="56"/>
      <c r="C8" s="56"/>
      <c r="D8" s="57"/>
      <c r="E8" s="57"/>
      <c r="G8" s="57"/>
      <c r="K8" s="58">
        <v>2013</v>
      </c>
      <c r="L8" s="58" t="s">
        <v>92</v>
      </c>
      <c r="M8" s="53">
        <v>7080.9381886916999</v>
      </c>
    </row>
    <row r="9" spans="2:13" x14ac:dyDescent="0.3">
      <c r="B9" s="56"/>
      <c r="C9" s="56"/>
      <c r="D9" s="57"/>
      <c r="E9" s="57"/>
      <c r="G9" s="57"/>
      <c r="K9" s="58"/>
      <c r="L9" s="58" t="s">
        <v>93</v>
      </c>
      <c r="M9" s="53">
        <v>7167.4587566893897</v>
      </c>
    </row>
    <row r="10" spans="2:13" x14ac:dyDescent="0.3">
      <c r="B10" s="56"/>
      <c r="C10" s="56"/>
      <c r="D10" s="57"/>
      <c r="E10" s="57"/>
      <c r="G10" s="57"/>
      <c r="K10" s="58"/>
      <c r="L10" s="58" t="s">
        <v>94</v>
      </c>
      <c r="M10" s="53">
        <v>7439.6826820481701</v>
      </c>
    </row>
    <row r="11" spans="2:13" x14ac:dyDescent="0.3">
      <c r="B11" s="56"/>
      <c r="C11" s="56"/>
      <c r="D11" s="57"/>
      <c r="E11" s="57"/>
      <c r="G11" s="57"/>
      <c r="K11" s="58"/>
      <c r="L11" s="58" t="s">
        <v>95</v>
      </c>
      <c r="M11" s="53">
        <v>7382.8921479833898</v>
      </c>
    </row>
    <row r="12" spans="2:13" x14ac:dyDescent="0.3">
      <c r="B12" s="56"/>
      <c r="C12" s="56"/>
      <c r="D12" s="57"/>
      <c r="E12" s="57"/>
      <c r="G12" s="57"/>
      <c r="K12" s="58">
        <v>2014</v>
      </c>
      <c r="L12" s="58" t="s">
        <v>92</v>
      </c>
      <c r="M12" s="53">
        <v>7798.4989999065901</v>
      </c>
    </row>
    <row r="13" spans="2:13" x14ac:dyDescent="0.3">
      <c r="B13" s="56"/>
      <c r="C13" s="56"/>
      <c r="D13" s="57"/>
      <c r="E13" s="57"/>
      <c r="G13" s="57"/>
      <c r="K13" s="58"/>
      <c r="L13" s="58" t="s">
        <v>93</v>
      </c>
      <c r="M13" s="53">
        <v>7901.4128836152804</v>
      </c>
    </row>
    <row r="14" spans="2:13" x14ac:dyDescent="0.3">
      <c r="B14" s="56"/>
      <c r="C14" s="56"/>
      <c r="D14" s="57"/>
      <c r="E14" s="57"/>
      <c r="G14" s="57"/>
      <c r="K14" s="58"/>
      <c r="L14" s="58" t="s">
        <v>94</v>
      </c>
      <c r="M14" s="53">
        <v>7830.0040997763199</v>
      </c>
    </row>
    <row r="15" spans="2:13" x14ac:dyDescent="0.3">
      <c r="B15" s="56"/>
      <c r="C15" s="56"/>
      <c r="D15" s="57"/>
      <c r="E15" s="57"/>
      <c r="G15" s="57"/>
      <c r="K15" s="58"/>
      <c r="L15" s="58" t="s">
        <v>95</v>
      </c>
      <c r="M15" s="53">
        <v>8390.5943090597993</v>
      </c>
    </row>
    <row r="16" spans="2:13" x14ac:dyDescent="0.3">
      <c r="B16" s="56"/>
      <c r="C16" s="56"/>
      <c r="D16" s="57"/>
      <c r="E16" s="57"/>
      <c r="G16" s="57"/>
      <c r="K16" s="58">
        <v>2015</v>
      </c>
      <c r="L16" s="58" t="s">
        <v>92</v>
      </c>
      <c r="M16" s="53">
        <v>8086.3855879104003</v>
      </c>
    </row>
    <row r="17" spans="2:13" x14ac:dyDescent="0.3">
      <c r="B17" s="56"/>
      <c r="C17" s="56"/>
      <c r="D17" s="57"/>
      <c r="E17" s="57"/>
      <c r="G17" s="57"/>
      <c r="K17" s="58"/>
      <c r="L17" s="58" t="s">
        <v>93</v>
      </c>
      <c r="M17" s="53">
        <v>8715.7162231219809</v>
      </c>
    </row>
    <row r="18" spans="2:13" x14ac:dyDescent="0.3">
      <c r="B18" s="19" t="s">
        <v>116</v>
      </c>
      <c r="C18" s="56"/>
      <c r="D18" s="57"/>
      <c r="E18" s="57"/>
      <c r="G18" s="57"/>
      <c r="K18" s="58"/>
      <c r="L18" s="58" t="s">
        <v>94</v>
      </c>
      <c r="M18" s="53">
        <v>8694.3478291981992</v>
      </c>
    </row>
    <row r="19" spans="2:13" x14ac:dyDescent="0.3">
      <c r="B19" s="19" t="s">
        <v>113</v>
      </c>
      <c r="C19" s="56"/>
      <c r="D19" s="57"/>
      <c r="E19" s="57"/>
      <c r="G19" s="57"/>
      <c r="K19" s="58"/>
      <c r="L19" s="58" t="s">
        <v>95</v>
      </c>
      <c r="M19" s="53">
        <v>9529.3949591383498</v>
      </c>
    </row>
    <row r="20" spans="2:13" x14ac:dyDescent="0.3">
      <c r="B20" s="19" t="s">
        <v>117</v>
      </c>
      <c r="C20" s="56"/>
      <c r="D20" s="57"/>
      <c r="E20" s="57"/>
      <c r="G20" s="57"/>
      <c r="K20" s="58">
        <v>2016</v>
      </c>
      <c r="L20" s="58" t="s">
        <v>92</v>
      </c>
      <c r="M20" s="53">
        <v>9634.3828817272097</v>
      </c>
    </row>
    <row r="21" spans="2:13" x14ac:dyDescent="0.3">
      <c r="B21" s="56"/>
      <c r="C21" s="56"/>
      <c r="D21" s="57"/>
      <c r="E21" s="57"/>
      <c r="G21" s="57"/>
      <c r="K21" s="58"/>
      <c r="L21" s="58" t="s">
        <v>93</v>
      </c>
      <c r="M21" s="53">
        <v>9458.9350206823401</v>
      </c>
    </row>
    <row r="22" spans="2:13" x14ac:dyDescent="0.3">
      <c r="B22" s="56"/>
      <c r="C22" s="56"/>
      <c r="D22" s="57"/>
      <c r="E22" s="57"/>
      <c r="G22" s="57"/>
      <c r="K22" s="58"/>
      <c r="L22" s="58" t="s">
        <v>94</v>
      </c>
      <c r="M22" s="53">
        <v>9884.2669826389392</v>
      </c>
    </row>
    <row r="23" spans="2:13" x14ac:dyDescent="0.3">
      <c r="B23" s="56"/>
      <c r="C23" s="56"/>
      <c r="D23" s="57"/>
      <c r="E23" s="57"/>
      <c r="G23" s="57"/>
      <c r="K23" s="58"/>
      <c r="L23" s="58" t="s">
        <v>95</v>
      </c>
      <c r="M23" s="53">
        <v>9425.0349559320894</v>
      </c>
    </row>
    <row r="24" spans="2:13" x14ac:dyDescent="0.3">
      <c r="B24" s="56"/>
      <c r="C24" s="56"/>
      <c r="D24" s="57"/>
      <c r="E24" s="57"/>
      <c r="G24" s="57"/>
      <c r="K24" s="58">
        <v>2017</v>
      </c>
      <c r="L24" s="58" t="s">
        <v>92</v>
      </c>
      <c r="M24" s="53">
        <v>9926.2473416400007</v>
      </c>
    </row>
    <row r="25" spans="2:13" x14ac:dyDescent="0.3">
      <c r="B25" s="56"/>
      <c r="C25" s="56"/>
      <c r="D25" s="57"/>
      <c r="E25" s="57"/>
      <c r="G25" s="57"/>
      <c r="K25" s="58"/>
      <c r="L25" s="58" t="s">
        <v>93</v>
      </c>
      <c r="M25" s="53">
        <v>10285.332813168799</v>
      </c>
    </row>
    <row r="26" spans="2:13" x14ac:dyDescent="0.3">
      <c r="B26" s="56"/>
      <c r="C26" s="56"/>
      <c r="D26" s="57"/>
      <c r="E26" s="57"/>
      <c r="G26" s="57"/>
      <c r="K26" s="58"/>
      <c r="L26" s="58" t="s">
        <v>94</v>
      </c>
      <c r="M26" s="53">
        <v>10250.052633949301</v>
      </c>
    </row>
    <row r="27" spans="2:13" x14ac:dyDescent="0.3">
      <c r="B27" s="56"/>
      <c r="C27" s="56"/>
      <c r="D27" s="57"/>
      <c r="E27" s="57"/>
      <c r="G27" s="57"/>
      <c r="K27" s="58"/>
      <c r="L27" s="58" t="s">
        <v>95</v>
      </c>
      <c r="M27" s="53">
        <v>11820.237129458799</v>
      </c>
    </row>
    <row r="28" spans="2:13" x14ac:dyDescent="0.3">
      <c r="B28" s="56"/>
      <c r="C28" s="56"/>
      <c r="D28" s="123"/>
      <c r="E28" s="123"/>
      <c r="F28" s="125"/>
      <c r="G28" s="123"/>
      <c r="H28" s="124"/>
      <c r="I28" s="124"/>
      <c r="K28" s="58">
        <v>2018</v>
      </c>
      <c r="L28" s="58" t="s">
        <v>92</v>
      </c>
      <c r="M28" s="53">
        <v>11724.2867134853</v>
      </c>
    </row>
    <row r="29" spans="2:13" x14ac:dyDescent="0.3">
      <c r="B29" s="56"/>
      <c r="C29" s="56"/>
      <c r="D29" s="123"/>
      <c r="E29" s="123"/>
      <c r="F29" s="124"/>
      <c r="G29" s="123"/>
      <c r="H29" s="124"/>
      <c r="I29" s="124"/>
      <c r="K29" s="58"/>
      <c r="L29" s="58" t="s">
        <v>93</v>
      </c>
      <c r="M29" s="53">
        <v>12535.004966022399</v>
      </c>
    </row>
    <row r="30" spans="2:13" x14ac:dyDescent="0.3">
      <c r="B30" s="56"/>
      <c r="C30" s="56"/>
      <c r="D30" s="123"/>
      <c r="E30" s="123"/>
      <c r="F30" s="124"/>
      <c r="G30" s="123"/>
      <c r="H30" s="124"/>
      <c r="I30" s="124"/>
      <c r="K30" s="58"/>
      <c r="L30" s="58" t="s">
        <v>94</v>
      </c>
      <c r="M30" s="53">
        <v>13044.444972683999</v>
      </c>
    </row>
    <row r="31" spans="2:13" x14ac:dyDescent="0.3">
      <c r="B31" s="56"/>
      <c r="C31" s="56"/>
      <c r="D31" s="123"/>
      <c r="E31" s="123"/>
      <c r="F31" s="124"/>
      <c r="G31" s="123"/>
      <c r="H31" s="124"/>
      <c r="I31" s="124"/>
      <c r="K31" s="58"/>
      <c r="L31" s="58" t="s">
        <v>95</v>
      </c>
      <c r="M31" s="53">
        <v>12778.832466031499</v>
      </c>
    </row>
    <row r="32" spans="2:13" x14ac:dyDescent="0.3">
      <c r="B32" s="56"/>
      <c r="C32" s="56"/>
      <c r="D32" s="123"/>
      <c r="E32" s="123"/>
      <c r="F32" s="124"/>
      <c r="G32" s="123"/>
      <c r="H32" s="124"/>
      <c r="I32" s="124"/>
      <c r="K32" s="58">
        <v>2019</v>
      </c>
      <c r="L32" s="58" t="s">
        <v>92</v>
      </c>
      <c r="M32" s="53">
        <v>13409.3727029153</v>
      </c>
    </row>
    <row r="33" spans="2:13" x14ac:dyDescent="0.3">
      <c r="B33" s="56"/>
      <c r="C33" s="56"/>
      <c r="D33" s="123"/>
      <c r="E33" s="123"/>
      <c r="F33" s="124"/>
      <c r="G33" s="123"/>
      <c r="H33" s="124"/>
      <c r="I33" s="124"/>
      <c r="K33" s="58"/>
      <c r="L33" s="58" t="s">
        <v>93</v>
      </c>
      <c r="M33" s="53">
        <v>13575.408474239201</v>
      </c>
    </row>
    <row r="34" spans="2:13" x14ac:dyDescent="0.3">
      <c r="B34" s="56"/>
      <c r="C34" s="56"/>
      <c r="D34" s="123"/>
      <c r="E34" s="123"/>
      <c r="F34" s="124"/>
      <c r="G34" s="123"/>
      <c r="H34" s="124"/>
      <c r="I34" s="124"/>
      <c r="K34" s="58"/>
      <c r="L34" s="58" t="s">
        <v>94</v>
      </c>
      <c r="M34" s="53">
        <v>14284.087813382699</v>
      </c>
    </row>
    <row r="35" spans="2:13" x14ac:dyDescent="0.3">
      <c r="B35" s="56"/>
      <c r="C35" s="56"/>
      <c r="D35" s="57"/>
      <c r="E35" s="57"/>
      <c r="G35" s="57"/>
      <c r="K35" s="58"/>
      <c r="L35" s="58" t="s">
        <v>95</v>
      </c>
      <c r="M35" s="53">
        <v>15054.2483040651</v>
      </c>
    </row>
    <row r="36" spans="2:13" x14ac:dyDescent="0.3">
      <c r="B36" s="56"/>
      <c r="C36" s="56"/>
      <c r="D36" s="57"/>
      <c r="E36" s="57"/>
      <c r="G36" s="57"/>
      <c r="K36" s="58">
        <v>2020</v>
      </c>
      <c r="L36" s="58" t="s">
        <v>92</v>
      </c>
      <c r="M36" s="53">
        <v>14035.7305397404</v>
      </c>
    </row>
    <row r="37" spans="2:13" x14ac:dyDescent="0.3">
      <c r="B37" s="56"/>
      <c r="C37" s="56"/>
      <c r="D37" s="57"/>
      <c r="E37" s="57"/>
      <c r="G37" s="57"/>
      <c r="K37" s="58"/>
      <c r="L37" s="58" t="s">
        <v>93</v>
      </c>
      <c r="M37" s="53">
        <v>11353.6391621356</v>
      </c>
    </row>
    <row r="38" spans="2:13" x14ac:dyDescent="0.3">
      <c r="B38" s="56"/>
      <c r="C38" s="56"/>
      <c r="D38" s="57"/>
      <c r="E38" s="57"/>
      <c r="G38" s="57"/>
      <c r="K38" s="58"/>
      <c r="L38" s="58" t="s">
        <v>94</v>
      </c>
      <c r="M38" s="53">
        <v>16814.045782392099</v>
      </c>
    </row>
    <row r="39" spans="2:13" x14ac:dyDescent="0.3">
      <c r="B39" s="56"/>
      <c r="C39" s="56"/>
      <c r="D39" s="57"/>
      <c r="E39" s="57"/>
      <c r="G39" s="57"/>
      <c r="K39" s="58"/>
      <c r="L39" s="58" t="s">
        <v>95</v>
      </c>
      <c r="M39" s="53">
        <v>15912.8453534737</v>
      </c>
    </row>
    <row r="40" spans="2:13" x14ac:dyDescent="0.3">
      <c r="B40" s="56"/>
      <c r="C40" s="56"/>
      <c r="D40" s="57"/>
      <c r="E40" s="57"/>
      <c r="G40" s="57"/>
      <c r="K40" s="58">
        <v>2021</v>
      </c>
      <c r="L40" s="58" t="s">
        <v>92</v>
      </c>
      <c r="M40" s="53">
        <v>17682.937381086002</v>
      </c>
    </row>
    <row r="41" spans="2:13" x14ac:dyDescent="0.3">
      <c r="B41" s="56"/>
      <c r="C41" s="56"/>
      <c r="D41" s="57"/>
      <c r="E41" s="57"/>
      <c r="G41" s="57"/>
      <c r="K41" s="58"/>
      <c r="L41" s="58" t="s">
        <v>93</v>
      </c>
      <c r="M41" s="53">
        <v>18476.2004557277</v>
      </c>
    </row>
    <row r="42" spans="2:13" x14ac:dyDescent="0.3">
      <c r="B42" s="56"/>
      <c r="C42" s="56"/>
      <c r="D42" s="57"/>
      <c r="E42" s="57"/>
      <c r="G42" s="57"/>
      <c r="K42" s="58"/>
      <c r="L42" s="58" t="s">
        <v>94</v>
      </c>
      <c r="M42" s="53">
        <v>19140.898704132898</v>
      </c>
    </row>
    <row r="43" spans="2:13" x14ac:dyDescent="0.3">
      <c r="B43" s="56"/>
      <c r="C43" s="56"/>
      <c r="D43" s="57"/>
      <c r="E43" s="57"/>
      <c r="G43" s="57"/>
      <c r="K43" s="58"/>
      <c r="L43" s="58" t="s">
        <v>95</v>
      </c>
      <c r="M43" s="53">
        <v>21132.446732447999</v>
      </c>
    </row>
    <row r="44" spans="2:13" x14ac:dyDescent="0.3">
      <c r="B44" s="56"/>
      <c r="C44" s="56"/>
      <c r="D44" s="57"/>
      <c r="E44" s="57"/>
      <c r="G44" s="57"/>
      <c r="K44" s="58">
        <v>2022</v>
      </c>
      <c r="L44" s="58" t="s">
        <v>92</v>
      </c>
      <c r="M44" s="53">
        <v>20426.497146009799</v>
      </c>
    </row>
    <row r="45" spans="2:13" x14ac:dyDescent="0.3">
      <c r="B45" s="56"/>
      <c r="C45" s="56"/>
      <c r="D45" s="57"/>
      <c r="E45" s="57"/>
      <c r="G45" s="57"/>
      <c r="K45" s="58"/>
      <c r="L45" s="58" t="s">
        <v>93</v>
      </c>
      <c r="M45" s="53">
        <v>22077.457815437101</v>
      </c>
    </row>
    <row r="46" spans="2:13" x14ac:dyDescent="0.3">
      <c r="B46" s="56"/>
      <c r="C46" s="56"/>
      <c r="D46" s="57"/>
      <c r="E46" s="57"/>
      <c r="G46" s="57"/>
      <c r="K46" s="58"/>
      <c r="L46" s="58" t="s">
        <v>94</v>
      </c>
      <c r="M46" s="53">
        <v>21367.0640966869</v>
      </c>
    </row>
    <row r="47" spans="2:13" x14ac:dyDescent="0.3">
      <c r="B47" s="56"/>
      <c r="C47" s="56"/>
      <c r="D47" s="57"/>
      <c r="E47" s="57"/>
      <c r="G47" s="57"/>
      <c r="K47" s="58"/>
      <c r="L47" s="58" t="s">
        <v>95</v>
      </c>
      <c r="M47" s="53">
        <v>21779.316883130901</v>
      </c>
    </row>
    <row r="48" spans="2:13" x14ac:dyDescent="0.3">
      <c r="B48" s="56"/>
      <c r="C48" s="56"/>
      <c r="D48" s="57"/>
      <c r="E48" s="57"/>
      <c r="G48" s="57"/>
      <c r="L48" s="56"/>
      <c r="M48" s="50"/>
    </row>
    <row r="49" spans="2:13" x14ac:dyDescent="0.3">
      <c r="B49" s="56"/>
      <c r="C49" s="56"/>
      <c r="D49" s="57"/>
      <c r="E49" s="57"/>
      <c r="G49" s="57"/>
      <c r="L49" s="56"/>
      <c r="M49" s="50"/>
    </row>
    <row r="50" spans="2:13" x14ac:dyDescent="0.3">
      <c r="B50" s="56"/>
      <c r="C50" s="56"/>
      <c r="D50" s="57"/>
      <c r="E50" s="57"/>
      <c r="G50" s="57"/>
      <c r="L50" s="56"/>
      <c r="M50" s="50"/>
    </row>
    <row r="51" spans="2:13" x14ac:dyDescent="0.3">
      <c r="B51" s="56"/>
      <c r="C51" s="56"/>
      <c r="D51" s="57"/>
      <c r="E51" s="57"/>
      <c r="G51" s="57"/>
      <c r="L51" s="56"/>
      <c r="M51" s="50"/>
    </row>
    <row r="52" spans="2:13" x14ac:dyDescent="0.3">
      <c r="B52" s="56"/>
      <c r="C52" s="56"/>
      <c r="D52" s="57"/>
      <c r="E52" s="57"/>
      <c r="G52" s="57"/>
      <c r="L52" s="56"/>
      <c r="M52" s="50"/>
    </row>
    <row r="53" spans="2:13" x14ac:dyDescent="0.3">
      <c r="B53" s="56"/>
      <c r="C53" s="56"/>
      <c r="D53" s="57"/>
      <c r="E53" s="57"/>
      <c r="G53" s="57"/>
      <c r="L53" s="56"/>
      <c r="M53" s="50"/>
    </row>
    <row r="54" spans="2:13" x14ac:dyDescent="0.3">
      <c r="B54" s="56"/>
      <c r="C54" s="56"/>
      <c r="D54" s="57"/>
      <c r="E54" s="57"/>
      <c r="G54" s="57"/>
      <c r="L54" s="56"/>
      <c r="M54" s="50"/>
    </row>
    <row r="55" spans="2:13" x14ac:dyDescent="0.3">
      <c r="B55" s="56"/>
      <c r="C55" s="56"/>
      <c r="D55" s="57"/>
      <c r="E55" s="57"/>
      <c r="G55" s="57"/>
      <c r="L55" s="56"/>
      <c r="M55" s="50"/>
    </row>
    <row r="56" spans="2:13" x14ac:dyDescent="0.3">
      <c r="B56" s="56"/>
      <c r="C56" s="56"/>
      <c r="D56" s="57"/>
      <c r="E56" s="57"/>
      <c r="G56" s="57"/>
      <c r="L56" s="56"/>
      <c r="M56" s="50"/>
    </row>
    <row r="57" spans="2:13" x14ac:dyDescent="0.3">
      <c r="B57" s="56"/>
      <c r="C57" s="56"/>
      <c r="D57" s="57"/>
      <c r="E57" s="57"/>
      <c r="G57" s="57"/>
      <c r="L57" s="56"/>
      <c r="M57" s="50"/>
    </row>
    <row r="58" spans="2:13" x14ac:dyDescent="0.3">
      <c r="B58" s="56"/>
      <c r="C58" s="56"/>
      <c r="D58" s="57"/>
      <c r="E58" s="57"/>
      <c r="G58" s="57"/>
      <c r="L58" s="56"/>
      <c r="M58" s="50"/>
    </row>
    <row r="59" spans="2:13" x14ac:dyDescent="0.3">
      <c r="B59" s="2"/>
      <c r="C59" s="56"/>
      <c r="D59" s="57"/>
      <c r="E59" s="57"/>
      <c r="G59" s="57"/>
      <c r="L59" s="56"/>
      <c r="M59" s="50"/>
    </row>
    <row r="60" spans="2:13" x14ac:dyDescent="0.3">
      <c r="B60" s="56"/>
      <c r="C60" s="56"/>
      <c r="D60" s="57"/>
      <c r="E60" s="57"/>
      <c r="G60" s="57"/>
      <c r="L60" s="56"/>
      <c r="M60" s="50"/>
    </row>
    <row r="61" spans="2:13" x14ac:dyDescent="0.3">
      <c r="B61" s="56"/>
      <c r="C61" s="56"/>
      <c r="D61" s="57"/>
      <c r="E61" s="57"/>
      <c r="G61" s="57"/>
      <c r="L61" s="56"/>
      <c r="M61" s="50"/>
    </row>
    <row r="62" spans="2:13" x14ac:dyDescent="0.3">
      <c r="B62" s="56"/>
      <c r="C62" s="56"/>
      <c r="D62" s="57"/>
      <c r="E62" s="57"/>
      <c r="G62" s="57"/>
      <c r="L62" s="56"/>
      <c r="M62" s="50"/>
    </row>
    <row r="63" spans="2:13" x14ac:dyDescent="0.3">
      <c r="B63" s="56"/>
      <c r="C63" s="56"/>
      <c r="D63" s="57"/>
      <c r="E63" s="57"/>
      <c r="G63" s="57"/>
      <c r="L63" s="56"/>
      <c r="M63" s="50"/>
    </row>
    <row r="64" spans="2:13" x14ac:dyDescent="0.3">
      <c r="B64" s="56"/>
      <c r="C64" s="56"/>
      <c r="D64" s="57"/>
      <c r="E64" s="57"/>
      <c r="G64" s="57"/>
      <c r="L64" s="56"/>
      <c r="M64" s="50"/>
    </row>
    <row r="65" spans="2:13" x14ac:dyDescent="0.3">
      <c r="B65" s="56"/>
      <c r="C65" s="56"/>
      <c r="D65" s="57"/>
      <c r="E65" s="57"/>
      <c r="G65" s="57"/>
      <c r="L65" s="56"/>
      <c r="M65" s="50"/>
    </row>
    <row r="66" spans="2:13" x14ac:dyDescent="0.3">
      <c r="B66" s="56"/>
      <c r="C66" s="56"/>
      <c r="D66" s="57"/>
      <c r="E66" s="57"/>
      <c r="G66" s="57"/>
      <c r="L66" s="56"/>
      <c r="M66" s="50"/>
    </row>
    <row r="67" spans="2:13" x14ac:dyDescent="0.3">
      <c r="B67" s="56"/>
      <c r="C67" s="56"/>
      <c r="D67" s="57"/>
      <c r="E67" s="57"/>
      <c r="G67" s="57"/>
      <c r="L67" s="56"/>
      <c r="M67" s="50"/>
    </row>
    <row r="68" spans="2:13" x14ac:dyDescent="0.3">
      <c r="B68" s="56"/>
      <c r="C68" s="56"/>
      <c r="D68" s="57"/>
      <c r="E68" s="57"/>
      <c r="G68" s="57"/>
      <c r="L68" s="56"/>
      <c r="M68" s="50"/>
    </row>
    <row r="69" spans="2:13" x14ac:dyDescent="0.3">
      <c r="B69" s="56"/>
      <c r="C69" s="56"/>
      <c r="D69" s="57"/>
      <c r="E69" s="57"/>
      <c r="G69" s="57"/>
      <c r="L69" s="56"/>
      <c r="M69" s="50"/>
    </row>
    <row r="70" spans="2:13" x14ac:dyDescent="0.3">
      <c r="B70" s="56"/>
      <c r="C70" s="56"/>
      <c r="D70" s="57"/>
      <c r="E70" s="57"/>
      <c r="G70" s="57"/>
      <c r="L70" s="56"/>
      <c r="M70" s="50"/>
    </row>
    <row r="71" spans="2:13" x14ac:dyDescent="0.3">
      <c r="B71" s="56"/>
      <c r="C71" s="56"/>
      <c r="D71" s="57"/>
      <c r="E71" s="57"/>
      <c r="G71" s="57"/>
      <c r="L71" s="56"/>
      <c r="M71" s="50"/>
    </row>
    <row r="72" spans="2:13" x14ac:dyDescent="0.3">
      <c r="B72" s="56"/>
      <c r="C72" s="56"/>
      <c r="D72" s="57"/>
      <c r="E72" s="57"/>
      <c r="G72" s="57"/>
      <c r="L72" s="56"/>
      <c r="M72" s="50"/>
    </row>
    <row r="73" spans="2:13" x14ac:dyDescent="0.3">
      <c r="B73" s="56"/>
      <c r="C73" s="56"/>
      <c r="D73" s="57"/>
      <c r="E73" s="57"/>
      <c r="G73" s="57"/>
      <c r="L73" s="56"/>
      <c r="M73" s="50"/>
    </row>
    <row r="74" spans="2:13" x14ac:dyDescent="0.3">
      <c r="B74" s="56"/>
      <c r="C74" s="56"/>
      <c r="D74" s="57"/>
      <c r="E74" s="57"/>
      <c r="G74" s="57"/>
      <c r="L74" s="56"/>
      <c r="M74" s="50"/>
    </row>
    <row r="75" spans="2:13" x14ac:dyDescent="0.3">
      <c r="B75" s="56"/>
      <c r="C75" s="56"/>
      <c r="D75" s="57"/>
      <c r="E75" s="57"/>
      <c r="G75" s="57"/>
      <c r="L75" s="56"/>
      <c r="M75" s="50"/>
    </row>
    <row r="76" spans="2:13" x14ac:dyDescent="0.3">
      <c r="B76" s="56"/>
      <c r="C76" s="56"/>
      <c r="D76" s="57"/>
      <c r="E76" s="57"/>
      <c r="G76" s="57"/>
      <c r="L76" s="56"/>
      <c r="M76" s="50"/>
    </row>
    <row r="77" spans="2:13" x14ac:dyDescent="0.3">
      <c r="B77" s="56"/>
      <c r="C77" s="56"/>
      <c r="D77" s="57"/>
      <c r="E77" s="57"/>
      <c r="G77" s="57"/>
      <c r="L77" s="56"/>
      <c r="M77" s="50"/>
    </row>
    <row r="78" spans="2:13" x14ac:dyDescent="0.3">
      <c r="B78" s="56"/>
      <c r="C78" s="56"/>
      <c r="D78" s="57"/>
      <c r="E78" s="57"/>
      <c r="G78" s="57"/>
      <c r="L78" s="56"/>
      <c r="M78" s="50"/>
    </row>
    <row r="79" spans="2:13" x14ac:dyDescent="0.3">
      <c r="B79" s="56"/>
      <c r="C79" s="56"/>
      <c r="D79" s="57"/>
      <c r="E79" s="57"/>
      <c r="G79" s="57"/>
      <c r="L79" s="56"/>
      <c r="M79" s="50"/>
    </row>
    <row r="80" spans="2:13" x14ac:dyDescent="0.3">
      <c r="B80" s="56"/>
      <c r="C80" s="56"/>
      <c r="D80" s="57"/>
      <c r="E80" s="57"/>
      <c r="G80" s="57"/>
      <c r="L80" s="56"/>
      <c r="M80" s="50"/>
    </row>
    <row r="81" spans="2:13" x14ac:dyDescent="0.3">
      <c r="B81" s="56"/>
      <c r="C81" s="56"/>
      <c r="D81" s="57"/>
      <c r="E81" s="57"/>
      <c r="G81" s="57"/>
      <c r="L81" s="56"/>
      <c r="M81" s="50"/>
    </row>
    <row r="82" spans="2:13" x14ac:dyDescent="0.3">
      <c r="B82" s="56"/>
      <c r="C82" s="56"/>
      <c r="D82" s="57"/>
      <c r="E82" s="57"/>
      <c r="G82" s="57"/>
      <c r="L82" s="56"/>
      <c r="M82" s="50"/>
    </row>
    <row r="83" spans="2:13" x14ac:dyDescent="0.3">
      <c r="B83" s="56"/>
      <c r="C83" s="56"/>
      <c r="D83" s="57"/>
      <c r="E83" s="57"/>
      <c r="G83" s="57"/>
      <c r="L83" s="56"/>
      <c r="M83" s="50"/>
    </row>
    <row r="84" spans="2:13" x14ac:dyDescent="0.3">
      <c r="B84" s="56"/>
      <c r="C84" s="56"/>
      <c r="D84" s="57"/>
      <c r="E84" s="57"/>
      <c r="G84" s="57"/>
      <c r="L84" s="56"/>
      <c r="M84" s="50"/>
    </row>
    <row r="85" spans="2:13" x14ac:dyDescent="0.3">
      <c r="B85" s="56"/>
      <c r="C85" s="56"/>
      <c r="D85" s="57"/>
      <c r="E85" s="57"/>
      <c r="G85" s="57"/>
      <c r="L85" s="56"/>
      <c r="M85" s="50"/>
    </row>
    <row r="86" spans="2:13" x14ac:dyDescent="0.3">
      <c r="B86" s="56"/>
      <c r="C86" s="56"/>
      <c r="D86" s="57"/>
      <c r="E86" s="57"/>
      <c r="G86" s="57"/>
      <c r="L86" s="56"/>
      <c r="M86" s="50"/>
    </row>
    <row r="87" spans="2:13" x14ac:dyDescent="0.3">
      <c r="B87" s="56"/>
      <c r="C87" s="56"/>
      <c r="D87" s="57"/>
      <c r="E87" s="57"/>
      <c r="G87" s="57"/>
      <c r="L87" s="56"/>
      <c r="M87" s="50"/>
    </row>
    <row r="88" spans="2:13" x14ac:dyDescent="0.3">
      <c r="B88" s="56"/>
      <c r="C88" s="56"/>
      <c r="D88" s="57"/>
      <c r="E88" s="57"/>
      <c r="G88" s="57"/>
      <c r="L88" s="56"/>
      <c r="M88" s="50"/>
    </row>
    <row r="89" spans="2:13" x14ac:dyDescent="0.3">
      <c r="B89" s="56"/>
      <c r="C89" s="56"/>
      <c r="D89" s="57"/>
      <c r="E89" s="57"/>
      <c r="G89" s="57"/>
      <c r="L89" s="56"/>
      <c r="M89" s="50"/>
    </row>
    <row r="90" spans="2:13" x14ac:dyDescent="0.3">
      <c r="B90" s="56"/>
      <c r="C90" s="56"/>
      <c r="D90" s="57"/>
      <c r="E90" s="57"/>
      <c r="G90" s="57"/>
      <c r="L90" s="56"/>
      <c r="M90" s="50"/>
    </row>
    <row r="91" spans="2:13" x14ac:dyDescent="0.3">
      <c r="B91" s="56"/>
      <c r="C91" s="56"/>
      <c r="D91" s="57"/>
      <c r="E91" s="57"/>
      <c r="G91" s="57"/>
      <c r="L91" s="56"/>
      <c r="M91" s="50"/>
    </row>
    <row r="92" spans="2:13" x14ac:dyDescent="0.3">
      <c r="B92" s="56"/>
      <c r="C92" s="56"/>
      <c r="D92" s="57"/>
      <c r="E92" s="57"/>
      <c r="G92" s="57"/>
      <c r="L92" s="56"/>
      <c r="M92" s="50"/>
    </row>
    <row r="93" spans="2:13" x14ac:dyDescent="0.3">
      <c r="B93" s="56"/>
      <c r="C93" s="56"/>
      <c r="D93" s="57"/>
      <c r="E93" s="57"/>
      <c r="G93" s="57"/>
      <c r="L93" s="56"/>
      <c r="M93" s="50"/>
    </row>
    <row r="94" spans="2:13" x14ac:dyDescent="0.3">
      <c r="B94" s="56"/>
      <c r="C94" s="56"/>
      <c r="D94" s="57"/>
      <c r="E94" s="57"/>
      <c r="G94" s="57"/>
      <c r="L94" s="56"/>
      <c r="M94" s="50"/>
    </row>
    <row r="95" spans="2:13" x14ac:dyDescent="0.3">
      <c r="B95" s="56"/>
      <c r="C95" s="56"/>
      <c r="D95" s="57"/>
      <c r="E95" s="57"/>
      <c r="G95" s="57"/>
      <c r="L95" s="56"/>
      <c r="M95" s="50"/>
    </row>
    <row r="96" spans="2:13" x14ac:dyDescent="0.3">
      <c r="B96" s="56"/>
      <c r="C96" s="56"/>
      <c r="D96" s="57"/>
      <c r="E96" s="57"/>
      <c r="G96" s="57"/>
      <c r="L96" s="56"/>
      <c r="M96" s="50"/>
    </row>
    <row r="97" spans="2:13" x14ac:dyDescent="0.3">
      <c r="B97" s="56"/>
      <c r="C97" s="56"/>
      <c r="D97" s="57"/>
      <c r="E97" s="57"/>
      <c r="G97" s="57"/>
      <c r="L97" s="56"/>
      <c r="M97" s="50"/>
    </row>
    <row r="98" spans="2:13" x14ac:dyDescent="0.3">
      <c r="B98" s="56"/>
      <c r="C98" s="56"/>
      <c r="D98" s="57"/>
      <c r="E98" s="57"/>
      <c r="G98" s="57"/>
      <c r="L98" s="56"/>
      <c r="M98" s="50"/>
    </row>
    <row r="99" spans="2:13" x14ac:dyDescent="0.3">
      <c r="B99" s="56"/>
      <c r="C99" s="56"/>
      <c r="D99" s="57"/>
      <c r="E99" s="57"/>
      <c r="G99" s="57"/>
      <c r="L99" s="56"/>
      <c r="M99" s="50"/>
    </row>
    <row r="100" spans="2:13" x14ac:dyDescent="0.3">
      <c r="B100" s="56"/>
      <c r="C100" s="56"/>
      <c r="D100" s="57"/>
      <c r="E100" s="57"/>
      <c r="G100" s="57"/>
      <c r="L100" s="56"/>
      <c r="M100" s="50"/>
    </row>
    <row r="101" spans="2:13" x14ac:dyDescent="0.3">
      <c r="B101" s="56"/>
      <c r="C101" s="56"/>
      <c r="D101" s="57"/>
      <c r="E101" s="57"/>
      <c r="G101" s="57"/>
      <c r="L101" s="56"/>
      <c r="M101" s="50"/>
    </row>
    <row r="102" spans="2:13" x14ac:dyDescent="0.3">
      <c r="B102" s="56"/>
      <c r="C102" s="56"/>
      <c r="D102" s="57"/>
      <c r="E102" s="57"/>
      <c r="G102" s="57"/>
      <c r="L102" s="56"/>
      <c r="M102" s="50"/>
    </row>
    <row r="103" spans="2:13" x14ac:dyDescent="0.3">
      <c r="B103" s="56"/>
      <c r="C103" s="56"/>
      <c r="D103" s="57"/>
      <c r="E103" s="57"/>
      <c r="G103" s="57"/>
      <c r="L103" s="56"/>
      <c r="M103" s="50"/>
    </row>
    <row r="104" spans="2:13" x14ac:dyDescent="0.3">
      <c r="B104" s="56"/>
      <c r="C104" s="56"/>
      <c r="D104" s="57"/>
      <c r="E104" s="57"/>
      <c r="G104" s="57"/>
      <c r="L104" s="56"/>
      <c r="M104" s="50"/>
    </row>
    <row r="105" spans="2:13" x14ac:dyDescent="0.3">
      <c r="B105" s="56"/>
      <c r="C105" s="56"/>
      <c r="D105" s="57"/>
      <c r="E105" s="57"/>
      <c r="G105" s="57"/>
      <c r="L105" s="56"/>
      <c r="M105" s="50"/>
    </row>
    <row r="106" spans="2:13" x14ac:dyDescent="0.3">
      <c r="B106" s="56"/>
      <c r="C106" s="56"/>
      <c r="D106" s="57"/>
      <c r="E106" s="57"/>
      <c r="G106" s="57"/>
      <c r="L106" s="56"/>
      <c r="M106" s="50"/>
    </row>
    <row r="107" spans="2:13" x14ac:dyDescent="0.3">
      <c r="B107" s="56"/>
      <c r="C107" s="56"/>
      <c r="D107" s="57"/>
      <c r="E107" s="57"/>
      <c r="G107" s="57"/>
      <c r="L107" s="56"/>
      <c r="M107" s="50"/>
    </row>
    <row r="108" spans="2:13" x14ac:dyDescent="0.3">
      <c r="B108" s="56"/>
      <c r="C108" s="56"/>
      <c r="D108" s="57"/>
      <c r="E108" s="57"/>
      <c r="G108" s="57"/>
      <c r="L108" s="56"/>
      <c r="M108" s="50"/>
    </row>
    <row r="109" spans="2:13" x14ac:dyDescent="0.3">
      <c r="B109" s="56"/>
      <c r="C109" s="56"/>
      <c r="D109" s="57"/>
      <c r="E109" s="57"/>
      <c r="G109" s="57"/>
      <c r="L109" s="56"/>
      <c r="M109" s="50"/>
    </row>
    <row r="110" spans="2:13" x14ac:dyDescent="0.3">
      <c r="B110" s="56"/>
      <c r="C110" s="56"/>
      <c r="D110" s="57"/>
      <c r="E110" s="57"/>
      <c r="G110" s="57"/>
      <c r="L110" s="56"/>
      <c r="M110" s="50"/>
    </row>
    <row r="111" spans="2:13" x14ac:dyDescent="0.3">
      <c r="B111" s="56"/>
      <c r="C111" s="56"/>
      <c r="D111" s="57"/>
      <c r="E111" s="57"/>
      <c r="G111" s="57"/>
      <c r="L111" s="56"/>
      <c r="M111" s="50"/>
    </row>
    <row r="112" spans="2:13" x14ac:dyDescent="0.3">
      <c r="B112" s="56"/>
      <c r="C112" s="56"/>
      <c r="D112" s="57"/>
      <c r="E112" s="57"/>
      <c r="G112" s="57"/>
      <c r="L112" s="56"/>
      <c r="M112" s="50"/>
    </row>
    <row r="113" spans="2:13" x14ac:dyDescent="0.3">
      <c r="B113" s="56"/>
      <c r="C113" s="56"/>
      <c r="D113" s="57"/>
      <c r="E113" s="57"/>
      <c r="G113" s="57"/>
      <c r="L113" s="56"/>
      <c r="M113" s="50"/>
    </row>
    <row r="114" spans="2:13" x14ac:dyDescent="0.3">
      <c r="B114" s="56"/>
      <c r="C114" s="56"/>
      <c r="D114" s="57"/>
      <c r="E114" s="57"/>
      <c r="G114" s="57"/>
      <c r="L114" s="56"/>
      <c r="M114" s="50"/>
    </row>
    <row r="115" spans="2:13" x14ac:dyDescent="0.3">
      <c r="B115" s="56"/>
      <c r="C115" s="56"/>
      <c r="D115" s="57"/>
      <c r="E115" s="57"/>
      <c r="G115" s="57"/>
      <c r="L115" s="56"/>
      <c r="M115" s="50"/>
    </row>
    <row r="116" spans="2:13" x14ac:dyDescent="0.3">
      <c r="B116" s="56"/>
      <c r="C116" s="56"/>
      <c r="D116" s="57"/>
      <c r="E116" s="57"/>
      <c r="G116" s="57"/>
      <c r="L116" s="56"/>
      <c r="M116" s="50"/>
    </row>
    <row r="117" spans="2:13" x14ac:dyDescent="0.3">
      <c r="B117" s="56"/>
      <c r="C117" s="56"/>
      <c r="D117" s="57"/>
      <c r="E117" s="57"/>
      <c r="G117" s="57"/>
      <c r="L117" s="56"/>
      <c r="M117" s="50"/>
    </row>
    <row r="118" spans="2:13" x14ac:dyDescent="0.3">
      <c r="B118" s="56"/>
      <c r="C118" s="56"/>
      <c r="D118" s="57"/>
      <c r="E118" s="57"/>
      <c r="G118" s="57"/>
      <c r="L118" s="56"/>
      <c r="M118" s="50"/>
    </row>
    <row r="119" spans="2:13" x14ac:dyDescent="0.3">
      <c r="B119" s="56"/>
      <c r="C119" s="56"/>
      <c r="D119" s="57"/>
      <c r="E119" s="57"/>
      <c r="G119" s="57"/>
      <c r="L119" s="56"/>
      <c r="M119" s="50"/>
    </row>
    <row r="120" spans="2:13" x14ac:dyDescent="0.3">
      <c r="B120" s="56"/>
      <c r="C120" s="56"/>
      <c r="D120" s="57"/>
      <c r="E120" s="57"/>
      <c r="G120" s="57"/>
      <c r="L120" s="56"/>
      <c r="M120" s="50"/>
    </row>
    <row r="121" spans="2:13" x14ac:dyDescent="0.3">
      <c r="B121" s="56"/>
      <c r="C121" s="56"/>
      <c r="D121" s="57"/>
      <c r="E121" s="57"/>
      <c r="G121" s="57"/>
      <c r="L121" s="56"/>
      <c r="M121" s="50"/>
    </row>
    <row r="122" spans="2:13" x14ac:dyDescent="0.3">
      <c r="B122" s="56"/>
      <c r="C122" s="56"/>
      <c r="D122" s="57"/>
      <c r="E122" s="57"/>
      <c r="G122" s="57"/>
      <c r="L122" s="56"/>
      <c r="M122" s="50"/>
    </row>
    <row r="123" spans="2:13" x14ac:dyDescent="0.3">
      <c r="B123" s="56"/>
      <c r="C123" s="56"/>
      <c r="D123" s="57"/>
      <c r="E123" s="57"/>
      <c r="G123" s="57"/>
      <c r="L123" s="56"/>
      <c r="M123" s="50"/>
    </row>
    <row r="124" spans="2:13" x14ac:dyDescent="0.3">
      <c r="B124" s="56"/>
      <c r="C124" s="56"/>
      <c r="D124" s="57"/>
      <c r="E124" s="57"/>
      <c r="G124" s="57"/>
      <c r="L124" s="56"/>
      <c r="M124" s="50"/>
    </row>
    <row r="125" spans="2:13" x14ac:dyDescent="0.3">
      <c r="B125" s="56"/>
      <c r="C125" s="56"/>
      <c r="D125" s="57"/>
      <c r="E125" s="57"/>
      <c r="G125" s="57"/>
      <c r="L125" s="56"/>
      <c r="M125" s="50"/>
    </row>
    <row r="126" spans="2:13" x14ac:dyDescent="0.3">
      <c r="B126" s="56"/>
      <c r="C126" s="56"/>
      <c r="D126" s="57"/>
      <c r="E126" s="57"/>
      <c r="G126" s="57"/>
      <c r="L126" s="56"/>
      <c r="M126" s="50"/>
    </row>
    <row r="127" spans="2:13" x14ac:dyDescent="0.3">
      <c r="B127" s="56"/>
      <c r="C127" s="56"/>
      <c r="D127" s="57"/>
      <c r="E127" s="57"/>
      <c r="G127" s="57"/>
      <c r="L127" s="56"/>
      <c r="M127" s="50"/>
    </row>
    <row r="128" spans="2:13" x14ac:dyDescent="0.3">
      <c r="B128" s="56"/>
      <c r="C128" s="56"/>
      <c r="D128" s="57"/>
      <c r="E128" s="57"/>
      <c r="G128" s="57"/>
      <c r="L128" s="56"/>
      <c r="M128" s="50"/>
    </row>
    <row r="129" spans="2:13" x14ac:dyDescent="0.3">
      <c r="B129" s="56"/>
      <c r="C129" s="56"/>
      <c r="D129" s="57"/>
      <c r="E129" s="57"/>
      <c r="G129" s="57"/>
      <c r="L129" s="56"/>
      <c r="M129" s="50"/>
    </row>
    <row r="130" spans="2:13" x14ac:dyDescent="0.3">
      <c r="B130" s="56"/>
      <c r="C130" s="56"/>
      <c r="D130" s="57"/>
      <c r="E130" s="57"/>
      <c r="G130" s="57"/>
      <c r="L130" s="56"/>
      <c r="M130" s="50"/>
    </row>
    <row r="131" spans="2:13" x14ac:dyDescent="0.3">
      <c r="B131" s="56"/>
      <c r="C131" s="56"/>
      <c r="D131" s="57"/>
      <c r="E131" s="57"/>
      <c r="G131" s="57"/>
      <c r="L131" s="56"/>
      <c r="M131" s="50"/>
    </row>
    <row r="132" spans="2:13" x14ac:dyDescent="0.3">
      <c r="B132" s="56"/>
      <c r="C132" s="56"/>
      <c r="D132" s="57"/>
      <c r="E132" s="57"/>
      <c r="G132" s="57"/>
      <c r="L132" s="56"/>
      <c r="M132" s="50"/>
    </row>
    <row r="133" spans="2:13" x14ac:dyDescent="0.3">
      <c r="B133" s="56"/>
      <c r="C133" s="56"/>
      <c r="D133" s="57"/>
      <c r="E133" s="57"/>
      <c r="G133" s="57"/>
      <c r="L133" s="56"/>
      <c r="M133" s="50"/>
    </row>
    <row r="134" spans="2:13" x14ac:dyDescent="0.3">
      <c r="B134" s="56"/>
      <c r="C134" s="56"/>
      <c r="D134" s="57"/>
      <c r="E134" s="57"/>
      <c r="G134" s="57"/>
      <c r="L134" s="56"/>
      <c r="M134" s="50"/>
    </row>
    <row r="135" spans="2:13" x14ac:dyDescent="0.3">
      <c r="B135" s="56"/>
      <c r="C135" s="56"/>
      <c r="D135" s="57"/>
      <c r="E135" s="57"/>
      <c r="G135" s="57"/>
      <c r="L135" s="56"/>
      <c r="M135" s="50"/>
    </row>
    <row r="136" spans="2:13" x14ac:dyDescent="0.3">
      <c r="B136" s="56"/>
      <c r="C136" s="56"/>
      <c r="D136" s="57"/>
      <c r="E136" s="57"/>
      <c r="G136" s="57"/>
      <c r="L136" s="56"/>
      <c r="M136" s="50"/>
    </row>
    <row r="137" spans="2:13" x14ac:dyDescent="0.3">
      <c r="B137" s="56"/>
      <c r="C137" s="56"/>
      <c r="D137" s="57"/>
      <c r="E137" s="57"/>
      <c r="G137" s="57"/>
      <c r="L137" s="56"/>
      <c r="M137" s="50"/>
    </row>
    <row r="138" spans="2:13" x14ac:dyDescent="0.3">
      <c r="B138" s="56"/>
      <c r="C138" s="56"/>
      <c r="D138" s="57"/>
      <c r="E138" s="57"/>
      <c r="G138" s="57"/>
      <c r="L138" s="56"/>
      <c r="M138" s="50"/>
    </row>
    <row r="139" spans="2:13" x14ac:dyDescent="0.3">
      <c r="B139" s="56"/>
      <c r="C139" s="56"/>
      <c r="D139" s="57"/>
      <c r="E139" s="57"/>
      <c r="G139" s="57"/>
      <c r="L139" s="56"/>
      <c r="M139" s="50"/>
    </row>
    <row r="140" spans="2:13" x14ac:dyDescent="0.3">
      <c r="B140" s="56"/>
      <c r="C140" s="56"/>
      <c r="D140" s="57"/>
      <c r="E140" s="57"/>
      <c r="G140" s="57"/>
      <c r="L140" s="56"/>
      <c r="M140" s="50"/>
    </row>
    <row r="141" spans="2:13" x14ac:dyDescent="0.3">
      <c r="B141" s="56"/>
      <c r="C141" s="56"/>
      <c r="D141" s="57"/>
      <c r="E141" s="57"/>
      <c r="G141" s="57"/>
      <c r="L141" s="56"/>
      <c r="M141" s="50"/>
    </row>
    <row r="142" spans="2:13" x14ac:dyDescent="0.3">
      <c r="B142" s="56"/>
      <c r="C142" s="56"/>
      <c r="D142" s="57"/>
      <c r="E142" s="57"/>
      <c r="G142" s="57"/>
      <c r="L142" s="56"/>
      <c r="M142" s="50"/>
    </row>
    <row r="143" spans="2:13" x14ac:dyDescent="0.3">
      <c r="B143" s="56"/>
      <c r="C143" s="56"/>
      <c r="D143" s="57"/>
      <c r="E143" s="57"/>
      <c r="G143" s="57"/>
      <c r="L143" s="56"/>
      <c r="M143" s="50"/>
    </row>
    <row r="144" spans="2:13" x14ac:dyDescent="0.3">
      <c r="B144" s="56"/>
      <c r="C144" s="56"/>
      <c r="D144" s="57"/>
      <c r="E144" s="57"/>
      <c r="G144" s="57"/>
      <c r="L144" s="56"/>
      <c r="M144" s="50"/>
    </row>
    <row r="145" spans="2:13" x14ac:dyDescent="0.3">
      <c r="B145" s="56"/>
      <c r="C145" s="56"/>
      <c r="D145" s="57"/>
      <c r="E145" s="57"/>
      <c r="G145" s="57"/>
      <c r="L145" s="56"/>
      <c r="M145" s="50"/>
    </row>
    <row r="146" spans="2:13" x14ac:dyDescent="0.3">
      <c r="B146" s="56"/>
      <c r="C146" s="56"/>
      <c r="D146" s="57"/>
      <c r="E146" s="57"/>
      <c r="G146" s="57"/>
      <c r="L146" s="56"/>
      <c r="M146" s="50"/>
    </row>
    <row r="147" spans="2:13" x14ac:dyDescent="0.3">
      <c r="B147" s="56"/>
      <c r="C147" s="56"/>
      <c r="D147" s="57"/>
      <c r="E147" s="57"/>
      <c r="G147" s="57"/>
      <c r="L147" s="56"/>
      <c r="M147" s="50"/>
    </row>
    <row r="148" spans="2:13" x14ac:dyDescent="0.3">
      <c r="B148" s="56"/>
      <c r="C148" s="56"/>
      <c r="D148" s="57"/>
      <c r="E148" s="57"/>
      <c r="G148" s="57"/>
      <c r="L148" s="56"/>
      <c r="M148" s="50"/>
    </row>
    <row r="149" spans="2:13" x14ac:dyDescent="0.3">
      <c r="B149" s="56"/>
      <c r="C149" s="56"/>
      <c r="D149" s="57"/>
      <c r="E149" s="57"/>
      <c r="G149" s="57"/>
      <c r="L149" s="56"/>
      <c r="M149" s="50"/>
    </row>
    <row r="150" spans="2:13" x14ac:dyDescent="0.3">
      <c r="B150" s="56"/>
      <c r="C150" s="56"/>
      <c r="D150" s="57"/>
      <c r="E150" s="57"/>
      <c r="G150" s="57"/>
      <c r="L150" s="56"/>
      <c r="M150" s="50"/>
    </row>
    <row r="151" spans="2:13" x14ac:dyDescent="0.3">
      <c r="B151" s="56"/>
      <c r="C151" s="56"/>
      <c r="D151" s="57"/>
      <c r="E151" s="57"/>
      <c r="G151" s="57"/>
      <c r="L151" s="56"/>
      <c r="M151" s="50"/>
    </row>
    <row r="152" spans="2:13" x14ac:dyDescent="0.3">
      <c r="B152" s="56"/>
      <c r="C152" s="56"/>
      <c r="D152" s="57"/>
      <c r="E152" s="57"/>
      <c r="G152" s="57"/>
      <c r="L152" s="56"/>
      <c r="M152" s="50"/>
    </row>
    <row r="153" spans="2:13" x14ac:dyDescent="0.3">
      <c r="B153" s="56"/>
      <c r="C153" s="56"/>
      <c r="D153" s="57"/>
      <c r="E153" s="57"/>
      <c r="G153" s="57"/>
      <c r="L153" s="56"/>
      <c r="M153" s="50"/>
    </row>
    <row r="154" spans="2:13" x14ac:dyDescent="0.3">
      <c r="B154" s="56"/>
      <c r="C154" s="56"/>
      <c r="D154" s="57"/>
      <c r="E154" s="57"/>
      <c r="G154" s="57"/>
      <c r="L154" s="56"/>
      <c r="M154" s="50"/>
    </row>
    <row r="155" spans="2:13" x14ac:dyDescent="0.3">
      <c r="B155" s="56"/>
      <c r="C155" s="56"/>
      <c r="D155" s="57"/>
      <c r="E155" s="57"/>
      <c r="G155" s="57"/>
      <c r="L155" s="56"/>
      <c r="M155" s="50"/>
    </row>
    <row r="156" spans="2:13" x14ac:dyDescent="0.3">
      <c r="B156" s="56"/>
      <c r="C156" s="56"/>
      <c r="D156" s="57"/>
      <c r="E156" s="57"/>
      <c r="G156" s="57"/>
      <c r="L156" s="56"/>
      <c r="M156" s="50"/>
    </row>
    <row r="157" spans="2:13" x14ac:dyDescent="0.3">
      <c r="B157" s="56"/>
      <c r="C157" s="56"/>
      <c r="D157" s="57"/>
      <c r="E157" s="57"/>
      <c r="G157" s="57"/>
      <c r="L157" s="56"/>
      <c r="M157" s="50"/>
    </row>
    <row r="158" spans="2:13" x14ac:dyDescent="0.3">
      <c r="B158" s="56"/>
      <c r="C158" s="56"/>
      <c r="D158" s="57"/>
      <c r="E158" s="57"/>
      <c r="G158" s="57"/>
      <c r="L158" s="56"/>
      <c r="M158" s="50"/>
    </row>
    <row r="159" spans="2:13" x14ac:dyDescent="0.3">
      <c r="B159" s="56"/>
      <c r="C159" s="56"/>
      <c r="D159" s="57"/>
      <c r="E159" s="57"/>
      <c r="G159" s="57"/>
      <c r="L159" s="56"/>
      <c r="M159" s="50"/>
    </row>
    <row r="160" spans="2:13" x14ac:dyDescent="0.3">
      <c r="B160" s="56"/>
      <c r="C160" s="56"/>
      <c r="D160" s="57"/>
      <c r="E160" s="57"/>
      <c r="G160" s="57"/>
      <c r="L160" s="56"/>
      <c r="M160" s="50"/>
    </row>
    <row r="161" spans="2:13" x14ac:dyDescent="0.3">
      <c r="B161" s="56"/>
      <c r="C161" s="56"/>
      <c r="D161" s="57"/>
      <c r="E161" s="57"/>
      <c r="G161" s="57"/>
      <c r="L161" s="56"/>
      <c r="M161" s="50"/>
    </row>
    <row r="162" spans="2:13" x14ac:dyDescent="0.3">
      <c r="B162" s="56"/>
      <c r="C162" s="56"/>
      <c r="D162" s="57"/>
      <c r="E162" s="57"/>
      <c r="G162" s="57"/>
      <c r="M162" s="50"/>
    </row>
    <row r="163" spans="2:13" x14ac:dyDescent="0.3">
      <c r="B163" s="56"/>
      <c r="C163" s="56"/>
      <c r="D163" s="57"/>
      <c r="E163" s="57"/>
      <c r="G163" s="57"/>
      <c r="M163" s="50"/>
    </row>
    <row r="164" spans="2:13" x14ac:dyDescent="0.3">
      <c r="B164" s="56"/>
      <c r="C164" s="56"/>
      <c r="D164" s="57"/>
      <c r="E164" s="57"/>
      <c r="G164" s="57"/>
      <c r="M164" s="50"/>
    </row>
    <row r="165" spans="2:13" x14ac:dyDescent="0.3">
      <c r="B165" s="56"/>
      <c r="C165" s="56"/>
      <c r="D165" s="57"/>
      <c r="E165" s="57"/>
      <c r="G165" s="57"/>
      <c r="M165" s="50"/>
    </row>
    <row r="166" spans="2:13" x14ac:dyDescent="0.3">
      <c r="B166" s="56"/>
      <c r="C166" s="56"/>
      <c r="D166" s="57"/>
      <c r="E166" s="57"/>
      <c r="G166" s="57"/>
      <c r="M166" s="50"/>
    </row>
    <row r="167" spans="2:13" x14ac:dyDescent="0.3">
      <c r="B167" s="56"/>
      <c r="C167" s="56"/>
      <c r="D167" s="57"/>
      <c r="E167" s="57"/>
      <c r="G167" s="57"/>
      <c r="M167" s="50"/>
    </row>
    <row r="168" spans="2:13" x14ac:dyDescent="0.3">
      <c r="B168" s="56"/>
      <c r="C168" s="56"/>
      <c r="D168" s="57"/>
      <c r="E168" s="57"/>
      <c r="G168" s="57"/>
      <c r="M168" s="50"/>
    </row>
    <row r="169" spans="2:13" x14ac:dyDescent="0.3">
      <c r="B169" s="56"/>
      <c r="C169" s="56"/>
      <c r="D169" s="57"/>
      <c r="E169" s="57"/>
      <c r="G169" s="57"/>
      <c r="M169" s="50"/>
    </row>
    <row r="170" spans="2:13" x14ac:dyDescent="0.3">
      <c r="B170" s="56"/>
      <c r="C170" s="56"/>
      <c r="D170" s="57"/>
      <c r="E170" s="57"/>
      <c r="G170" s="57"/>
      <c r="M170" s="50"/>
    </row>
    <row r="171" spans="2:13" x14ac:dyDescent="0.3">
      <c r="B171" s="56"/>
      <c r="C171" s="56"/>
      <c r="D171" s="57"/>
      <c r="E171" s="57"/>
      <c r="G171" s="57"/>
      <c r="M171" s="50"/>
    </row>
    <row r="172" spans="2:13" x14ac:dyDescent="0.3">
      <c r="B172" s="56"/>
      <c r="C172" s="56"/>
      <c r="D172" s="57"/>
      <c r="E172" s="57"/>
      <c r="G172" s="57"/>
      <c r="M172" s="50"/>
    </row>
    <row r="173" spans="2:13" x14ac:dyDescent="0.3">
      <c r="B173" s="56"/>
      <c r="C173" s="56"/>
      <c r="D173" s="57"/>
      <c r="E173" s="57"/>
      <c r="G173" s="57"/>
      <c r="M173" s="50"/>
    </row>
    <row r="174" spans="2:13" x14ac:dyDescent="0.3">
      <c r="B174" s="56"/>
      <c r="C174" s="56"/>
      <c r="D174" s="57"/>
      <c r="E174" s="57"/>
      <c r="G174" s="57"/>
      <c r="M174" s="50"/>
    </row>
    <row r="175" spans="2:13" x14ac:dyDescent="0.3">
      <c r="B175" s="56"/>
      <c r="C175" s="56"/>
      <c r="D175" s="57"/>
      <c r="E175" s="57"/>
      <c r="G175" s="57"/>
      <c r="M175" s="50"/>
    </row>
    <row r="176" spans="2:13" x14ac:dyDescent="0.3">
      <c r="B176" s="56"/>
      <c r="C176" s="56"/>
      <c r="D176" s="57"/>
      <c r="E176" s="57"/>
      <c r="G176" s="57"/>
      <c r="M176" s="50"/>
    </row>
    <row r="177" spans="2:13" x14ac:dyDescent="0.3">
      <c r="B177" s="56"/>
      <c r="C177" s="56"/>
      <c r="D177" s="57"/>
      <c r="E177" s="57"/>
      <c r="G177" s="57"/>
      <c r="M177" s="50"/>
    </row>
    <row r="178" spans="2:13" x14ac:dyDescent="0.3">
      <c r="B178" s="56"/>
      <c r="C178" s="56"/>
      <c r="D178" s="57"/>
      <c r="E178" s="57"/>
      <c r="G178" s="57"/>
      <c r="M178" s="50"/>
    </row>
    <row r="179" spans="2:13" x14ac:dyDescent="0.3">
      <c r="B179" s="56"/>
      <c r="C179" s="56"/>
      <c r="D179" s="57"/>
      <c r="E179" s="57"/>
      <c r="G179" s="57"/>
      <c r="M179" s="50"/>
    </row>
    <row r="180" spans="2:13" x14ac:dyDescent="0.3">
      <c r="B180" s="56"/>
      <c r="C180" s="56"/>
      <c r="D180" s="57"/>
      <c r="E180" s="57"/>
      <c r="G180" s="57"/>
      <c r="M180" s="50"/>
    </row>
    <row r="181" spans="2:13" x14ac:dyDescent="0.3">
      <c r="B181" s="56"/>
      <c r="C181" s="56"/>
      <c r="D181" s="57"/>
      <c r="E181" s="57"/>
      <c r="G181" s="57"/>
      <c r="M181" s="50"/>
    </row>
    <row r="182" spans="2:13" x14ac:dyDescent="0.3">
      <c r="B182" s="56"/>
      <c r="C182" s="56"/>
      <c r="D182" s="57"/>
      <c r="E182" s="57"/>
      <c r="G182" s="57"/>
      <c r="M182" s="50"/>
    </row>
    <row r="183" spans="2:13" x14ac:dyDescent="0.3">
      <c r="B183" s="56"/>
      <c r="C183" s="56"/>
      <c r="D183" s="57"/>
      <c r="E183" s="57"/>
      <c r="G183" s="57"/>
      <c r="M183" s="50"/>
    </row>
    <row r="184" spans="2:13" x14ac:dyDescent="0.3">
      <c r="B184" s="56"/>
      <c r="C184" s="56"/>
      <c r="D184" s="57"/>
      <c r="E184" s="57"/>
      <c r="G184" s="57"/>
      <c r="M184" s="50"/>
    </row>
    <row r="185" spans="2:13" x14ac:dyDescent="0.3">
      <c r="B185" s="56"/>
      <c r="C185" s="56"/>
      <c r="D185" s="57"/>
      <c r="E185" s="57"/>
      <c r="G185" s="57"/>
      <c r="M185" s="50"/>
    </row>
    <row r="186" spans="2:13" x14ac:dyDescent="0.3">
      <c r="B186" s="56"/>
      <c r="C186" s="56"/>
      <c r="D186" s="57"/>
      <c r="E186" s="57"/>
      <c r="G186" s="57"/>
      <c r="M186" s="50"/>
    </row>
    <row r="187" spans="2:13" x14ac:dyDescent="0.3">
      <c r="B187" s="56"/>
      <c r="C187" s="56"/>
      <c r="D187" s="57"/>
      <c r="E187" s="57"/>
      <c r="G187" s="57"/>
    </row>
    <row r="188" spans="2:13" x14ac:dyDescent="0.3">
      <c r="B188" s="56"/>
      <c r="C188" s="56"/>
      <c r="D188" s="57"/>
      <c r="E188" s="57"/>
      <c r="G188" s="57"/>
    </row>
    <row r="189" spans="2:13" x14ac:dyDescent="0.3">
      <c r="B189" s="56"/>
      <c r="C189" s="56"/>
      <c r="D189" s="57"/>
      <c r="E189" s="57"/>
      <c r="G189" s="57"/>
    </row>
    <row r="190" spans="2:13" x14ac:dyDescent="0.3">
      <c r="B190" s="56"/>
      <c r="C190" s="56"/>
      <c r="D190" s="57"/>
      <c r="E190" s="57"/>
      <c r="G190" s="57"/>
    </row>
    <row r="191" spans="2:13" x14ac:dyDescent="0.3">
      <c r="B191" s="56"/>
      <c r="C191" s="56"/>
      <c r="D191" s="57"/>
      <c r="E191" s="57"/>
      <c r="G191" s="57"/>
    </row>
    <row r="192" spans="2:13" x14ac:dyDescent="0.3">
      <c r="B192" s="56"/>
      <c r="C192" s="56"/>
      <c r="D192" s="57"/>
      <c r="E192" s="57"/>
      <c r="G192" s="57"/>
    </row>
    <row r="193" spans="2:7" x14ac:dyDescent="0.3">
      <c r="B193" s="56"/>
      <c r="C193" s="56"/>
      <c r="D193" s="57"/>
      <c r="E193" s="57"/>
      <c r="G193" s="57"/>
    </row>
    <row r="194" spans="2:7" x14ac:dyDescent="0.3">
      <c r="B194" s="56"/>
      <c r="C194" s="56"/>
      <c r="D194" s="57"/>
      <c r="E194" s="57"/>
      <c r="G194" s="57"/>
    </row>
    <row r="195" spans="2:7" x14ac:dyDescent="0.3">
      <c r="B195" s="56"/>
      <c r="C195" s="56"/>
      <c r="D195" s="57"/>
      <c r="E195" s="57"/>
      <c r="G195" s="57"/>
    </row>
    <row r="196" spans="2:7" x14ac:dyDescent="0.3">
      <c r="B196" s="56"/>
      <c r="C196" s="56"/>
      <c r="D196" s="57"/>
      <c r="E196" s="57"/>
      <c r="G196" s="57"/>
    </row>
    <row r="197" spans="2:7" x14ac:dyDescent="0.3">
      <c r="B197" s="56"/>
      <c r="C197" s="56"/>
      <c r="D197" s="57"/>
      <c r="E197" s="57"/>
      <c r="G197" s="57"/>
    </row>
    <row r="198" spans="2:7" x14ac:dyDescent="0.3">
      <c r="B198" s="56"/>
      <c r="C198" s="56"/>
      <c r="D198" s="57"/>
      <c r="E198" s="57"/>
      <c r="G198" s="57"/>
    </row>
    <row r="199" spans="2:7" x14ac:dyDescent="0.3">
      <c r="B199" s="56"/>
      <c r="C199" s="56"/>
      <c r="D199" s="57"/>
      <c r="E199" s="57"/>
      <c r="G199" s="57"/>
    </row>
    <row r="200" spans="2:7" x14ac:dyDescent="0.3">
      <c r="B200" s="56"/>
      <c r="C200" s="56"/>
      <c r="D200" s="57"/>
      <c r="E200" s="57"/>
      <c r="G200" s="57"/>
    </row>
    <row r="201" spans="2:7" x14ac:dyDescent="0.3">
      <c r="B201" s="56"/>
      <c r="C201" s="56"/>
      <c r="D201" s="57"/>
      <c r="E201" s="57"/>
      <c r="G201" s="57"/>
    </row>
  </sheetData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1"/>
  <sheetViews>
    <sheetView topLeftCell="A4" workbookViewId="0">
      <selection activeCell="K13" sqref="K13"/>
    </sheetView>
  </sheetViews>
  <sheetFormatPr baseColWidth="10" defaultRowHeight="15" x14ac:dyDescent="0.25"/>
  <cols>
    <col min="1" max="1" width="8" style="2" customWidth="1"/>
    <col min="2" max="2" width="28.85546875" customWidth="1"/>
    <col min="4" max="4" width="15.7109375" customWidth="1"/>
    <col min="5" max="5" width="20" customWidth="1"/>
    <col min="6" max="49" width="11.42578125" style="2"/>
  </cols>
  <sheetData>
    <row r="1" spans="2:5" s="2" customFormat="1" x14ac:dyDescent="0.25"/>
    <row r="2" spans="2:5" s="2" customFormat="1" x14ac:dyDescent="0.25">
      <c r="B2" s="83" t="s">
        <v>171</v>
      </c>
    </row>
    <row r="3" spans="2:5" s="2" customFormat="1" x14ac:dyDescent="0.25"/>
    <row r="4" spans="2:5" x14ac:dyDescent="0.25">
      <c r="B4" s="110" t="s">
        <v>19</v>
      </c>
      <c r="C4" s="112" t="s">
        <v>44</v>
      </c>
      <c r="D4" s="113"/>
      <c r="E4" s="46" t="s">
        <v>45</v>
      </c>
    </row>
    <row r="5" spans="2:5" ht="30" x14ac:dyDescent="0.25">
      <c r="B5" s="111"/>
      <c r="C5" s="47" t="s">
        <v>41</v>
      </c>
      <c r="D5" s="48" t="s">
        <v>42</v>
      </c>
      <c r="E5" s="49" t="s">
        <v>43</v>
      </c>
    </row>
    <row r="6" spans="2:5" x14ac:dyDescent="0.25">
      <c r="B6" s="34" t="s">
        <v>20</v>
      </c>
      <c r="C6" s="38">
        <v>2</v>
      </c>
      <c r="D6" s="39">
        <v>1.8</v>
      </c>
      <c r="E6" s="30">
        <v>2.2000000000000002</v>
      </c>
    </row>
    <row r="7" spans="2:5" x14ac:dyDescent="0.25">
      <c r="B7" s="79" t="s">
        <v>110</v>
      </c>
      <c r="C7" s="44">
        <v>1.8</v>
      </c>
      <c r="D7" s="45">
        <v>1.6</v>
      </c>
      <c r="E7" s="80">
        <v>6.5414710485133032</v>
      </c>
    </row>
    <row r="8" spans="2:5" x14ac:dyDescent="0.25">
      <c r="B8" s="34" t="s">
        <v>21</v>
      </c>
      <c r="C8" s="38">
        <v>1.6</v>
      </c>
      <c r="D8" s="39">
        <v>1.4</v>
      </c>
      <c r="E8" s="30">
        <v>13.3</v>
      </c>
    </row>
    <row r="9" spans="2:5" x14ac:dyDescent="0.25">
      <c r="B9" s="34" t="s">
        <v>22</v>
      </c>
      <c r="C9" s="38">
        <v>1.5</v>
      </c>
      <c r="D9" s="39">
        <v>1.4</v>
      </c>
      <c r="E9" s="30">
        <v>-1.3</v>
      </c>
    </row>
    <row r="10" spans="2:5" x14ac:dyDescent="0.25">
      <c r="B10" s="34" t="s">
        <v>23</v>
      </c>
      <c r="C10" s="38">
        <v>1.5</v>
      </c>
      <c r="D10" s="39">
        <v>1.3</v>
      </c>
      <c r="E10" s="30">
        <v>0.5</v>
      </c>
    </row>
    <row r="11" spans="2:5" x14ac:dyDescent="0.25">
      <c r="B11" s="35" t="s">
        <v>29</v>
      </c>
      <c r="C11" s="40">
        <v>1.5</v>
      </c>
      <c r="D11" s="41">
        <v>1.2</v>
      </c>
      <c r="E11" s="31">
        <v>15.6</v>
      </c>
    </row>
    <row r="12" spans="2:5" x14ac:dyDescent="0.25">
      <c r="B12" s="34" t="s">
        <v>24</v>
      </c>
      <c r="C12" s="38">
        <v>1.4</v>
      </c>
      <c r="D12" s="39">
        <v>1.2</v>
      </c>
      <c r="E12" s="30">
        <v>10.6</v>
      </c>
    </row>
    <row r="13" spans="2:5" x14ac:dyDescent="0.25">
      <c r="B13" s="34" t="s">
        <v>25</v>
      </c>
      <c r="C13" s="38">
        <v>1.4</v>
      </c>
      <c r="D13" s="39">
        <v>1.2</v>
      </c>
      <c r="E13" s="30">
        <v>7.9</v>
      </c>
    </row>
    <row r="14" spans="2:5" x14ac:dyDescent="0.25">
      <c r="B14" s="34" t="s">
        <v>26</v>
      </c>
      <c r="C14" s="38">
        <v>1.4</v>
      </c>
      <c r="D14" s="39">
        <v>1.2</v>
      </c>
      <c r="E14" s="30">
        <v>8.1</v>
      </c>
    </row>
    <row r="15" spans="2:5" x14ac:dyDescent="0.25">
      <c r="B15" s="34" t="s">
        <v>27</v>
      </c>
      <c r="C15" s="38">
        <v>1.4</v>
      </c>
      <c r="D15" s="39">
        <v>1.1000000000000001</v>
      </c>
      <c r="E15" s="30">
        <v>7.9</v>
      </c>
    </row>
    <row r="16" spans="2:5" x14ac:dyDescent="0.25">
      <c r="B16" s="34" t="s">
        <v>28</v>
      </c>
      <c r="C16" s="38">
        <v>1.3</v>
      </c>
      <c r="D16" s="39">
        <v>1.1000000000000001</v>
      </c>
      <c r="E16" s="30">
        <v>16</v>
      </c>
    </row>
    <row r="17" spans="2:5" x14ac:dyDescent="0.25">
      <c r="B17" s="34" t="s">
        <v>30</v>
      </c>
      <c r="C17" s="38">
        <v>1.3</v>
      </c>
      <c r="D17" s="39">
        <v>1.1000000000000001</v>
      </c>
      <c r="E17" s="30">
        <v>9.8000000000000007</v>
      </c>
    </row>
    <row r="18" spans="2:5" x14ac:dyDescent="0.25">
      <c r="B18" s="34" t="s">
        <v>31</v>
      </c>
      <c r="C18" s="38">
        <v>1.3</v>
      </c>
      <c r="D18" s="39">
        <v>1.1000000000000001</v>
      </c>
      <c r="E18" s="30">
        <v>5.6</v>
      </c>
    </row>
    <row r="19" spans="2:5" x14ac:dyDescent="0.25">
      <c r="B19" s="36" t="s">
        <v>32</v>
      </c>
      <c r="C19" s="42">
        <v>1.3</v>
      </c>
      <c r="D19" s="43">
        <v>1.1000000000000001</v>
      </c>
      <c r="E19" s="32">
        <v>11.4</v>
      </c>
    </row>
    <row r="20" spans="2:5" x14ac:dyDescent="0.25">
      <c r="B20" s="37" t="s">
        <v>33</v>
      </c>
      <c r="C20" s="44">
        <v>1.2</v>
      </c>
      <c r="D20" s="45">
        <v>1.1000000000000001</v>
      </c>
      <c r="E20" s="33">
        <v>11.6</v>
      </c>
    </row>
    <row r="21" spans="2:5" x14ac:dyDescent="0.25">
      <c r="B21" s="34" t="s">
        <v>34</v>
      </c>
      <c r="C21" s="38">
        <v>1.2</v>
      </c>
      <c r="D21" s="39">
        <v>1</v>
      </c>
      <c r="E21" s="30">
        <v>11.9</v>
      </c>
    </row>
    <row r="22" spans="2:5" x14ac:dyDescent="0.25">
      <c r="B22" s="34" t="s">
        <v>35</v>
      </c>
      <c r="C22" s="38">
        <v>1.2</v>
      </c>
      <c r="D22" s="39">
        <v>1</v>
      </c>
      <c r="E22" s="30">
        <v>14.1</v>
      </c>
    </row>
    <row r="23" spans="2:5" x14ac:dyDescent="0.25">
      <c r="B23" s="34" t="s">
        <v>36</v>
      </c>
      <c r="C23" s="38">
        <v>1.2</v>
      </c>
      <c r="D23" s="39">
        <v>1</v>
      </c>
      <c r="E23" s="30">
        <v>13.7</v>
      </c>
    </row>
    <row r="24" spans="2:5" x14ac:dyDescent="0.25">
      <c r="B24" s="34" t="s">
        <v>37</v>
      </c>
      <c r="C24" s="38">
        <v>1.1000000000000001</v>
      </c>
      <c r="D24" s="39">
        <v>1</v>
      </c>
      <c r="E24" s="30">
        <v>9.6</v>
      </c>
    </row>
    <row r="25" spans="2:5" x14ac:dyDescent="0.25">
      <c r="B25" s="34" t="s">
        <v>38</v>
      </c>
      <c r="C25" s="38">
        <v>1.1000000000000001</v>
      </c>
      <c r="D25" s="39">
        <v>0.9</v>
      </c>
      <c r="E25" s="30">
        <v>12.5</v>
      </c>
    </row>
    <row r="26" spans="2:5" x14ac:dyDescent="0.25">
      <c r="B26" s="34" t="s">
        <v>39</v>
      </c>
      <c r="C26" s="38">
        <v>1.1000000000000001</v>
      </c>
      <c r="D26" s="39">
        <v>0.9</v>
      </c>
      <c r="E26" s="30">
        <v>11</v>
      </c>
    </row>
    <row r="27" spans="2:5" s="2" customFormat="1" x14ac:dyDescent="0.25">
      <c r="B27" s="34" t="s">
        <v>40</v>
      </c>
      <c r="C27" s="38">
        <v>0.9</v>
      </c>
      <c r="D27" s="39">
        <v>0.8</v>
      </c>
      <c r="E27" s="30">
        <v>9.4</v>
      </c>
    </row>
    <row r="28" spans="2:5" s="2" customFormat="1" x14ac:dyDescent="0.25"/>
    <row r="29" spans="2:5" s="2" customFormat="1" x14ac:dyDescent="0.25">
      <c r="B29" s="126" t="s">
        <v>118</v>
      </c>
    </row>
    <row r="30" spans="2:5" s="2" customFormat="1" x14ac:dyDescent="0.25">
      <c r="B30" s="126" t="s">
        <v>119</v>
      </c>
    </row>
    <row r="31" spans="2:5" s="2" customFormat="1" x14ac:dyDescent="0.25">
      <c r="B31" s="126" t="s">
        <v>120</v>
      </c>
    </row>
    <row r="32" spans="2:5" s="2" customFormat="1" x14ac:dyDescent="0.25">
      <c r="B32" s="126" t="s">
        <v>121</v>
      </c>
    </row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  <row r="42" s="2" customFormat="1" x14ac:dyDescent="0.25"/>
    <row r="43" s="2" customFormat="1" x14ac:dyDescent="0.25"/>
    <row r="44" s="2" customFormat="1" x14ac:dyDescent="0.25"/>
    <row r="45" s="2" customFormat="1" x14ac:dyDescent="0.25"/>
    <row r="46" s="2" customFormat="1" x14ac:dyDescent="0.25"/>
    <row r="47" s="2" customFormat="1" x14ac:dyDescent="0.25"/>
    <row r="48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pans="2:5" s="2" customFormat="1" x14ac:dyDescent="0.25"/>
    <row r="82" spans="2:5" s="2" customFormat="1" x14ac:dyDescent="0.25"/>
    <row r="83" spans="2:5" s="2" customFormat="1" x14ac:dyDescent="0.25"/>
    <row r="84" spans="2:5" s="2" customFormat="1" x14ac:dyDescent="0.25"/>
    <row r="85" spans="2:5" s="2" customFormat="1" x14ac:dyDescent="0.25"/>
    <row r="86" spans="2:5" s="2" customFormat="1" x14ac:dyDescent="0.25"/>
    <row r="87" spans="2:5" s="2" customFormat="1" x14ac:dyDescent="0.25"/>
    <row r="88" spans="2:5" s="2" customFormat="1" x14ac:dyDescent="0.25"/>
    <row r="89" spans="2:5" s="2" customFormat="1" x14ac:dyDescent="0.25"/>
    <row r="90" spans="2:5" s="2" customFormat="1" x14ac:dyDescent="0.25"/>
    <row r="91" spans="2:5" x14ac:dyDescent="0.25">
      <c r="B91" s="2"/>
      <c r="C91" s="2"/>
      <c r="D91" s="2"/>
      <c r="E91" s="2"/>
    </row>
  </sheetData>
  <mergeCells count="2">
    <mergeCell ref="B4:B5"/>
    <mergeCell ref="C4:D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7"/>
  <sheetViews>
    <sheetView zoomScale="85" zoomScaleNormal="85" workbookViewId="0">
      <selection activeCell="I15" sqref="I15:I16"/>
    </sheetView>
  </sheetViews>
  <sheetFormatPr baseColWidth="10" defaultRowHeight="15" x14ac:dyDescent="0.25"/>
  <cols>
    <col min="1" max="1" width="5.85546875" style="2" customWidth="1"/>
    <col min="2" max="2" width="18.140625" style="2" customWidth="1"/>
    <col min="3" max="7" width="11.42578125" style="2"/>
    <col min="8" max="9" width="28.5703125" style="76" customWidth="1"/>
    <col min="10" max="16384" width="11.42578125" style="2"/>
  </cols>
  <sheetData>
    <row r="2" spans="2:7" x14ac:dyDescent="0.25">
      <c r="B2" s="82" t="s">
        <v>172</v>
      </c>
    </row>
    <row r="3" spans="2:7" x14ac:dyDescent="0.25">
      <c r="B3" s="28"/>
    </row>
    <row r="5" spans="2:7" ht="60" x14ac:dyDescent="0.25">
      <c r="B5" s="60"/>
      <c r="C5" s="108" t="s">
        <v>16</v>
      </c>
      <c r="D5" s="108" t="s">
        <v>99</v>
      </c>
      <c r="E5" s="108" t="s">
        <v>90</v>
      </c>
    </row>
    <row r="6" spans="2:7" x14ac:dyDescent="0.25">
      <c r="B6" s="60" t="s">
        <v>1</v>
      </c>
      <c r="C6" s="127">
        <v>33340.529382918794</v>
      </c>
      <c r="D6" s="127">
        <v>40433.992496037041</v>
      </c>
      <c r="E6" s="127">
        <v>73774.521878955828</v>
      </c>
    </row>
    <row r="7" spans="2:7" x14ac:dyDescent="0.25">
      <c r="B7" s="60" t="s">
        <v>0</v>
      </c>
      <c r="C7" s="127">
        <v>4133.1155131319356</v>
      </c>
      <c r="D7" s="127">
        <v>6592.3626079122332</v>
      </c>
      <c r="E7" s="127">
        <v>10725.478121044169</v>
      </c>
    </row>
    <row r="9" spans="2:7" x14ac:dyDescent="0.25">
      <c r="B9" s="60"/>
      <c r="C9" s="129" t="s">
        <v>1</v>
      </c>
      <c r="D9" s="130"/>
      <c r="E9" s="131"/>
      <c r="F9" s="132" t="s">
        <v>0</v>
      </c>
      <c r="G9" s="132" t="s">
        <v>2</v>
      </c>
    </row>
    <row r="10" spans="2:7" ht="60" x14ac:dyDescent="0.25">
      <c r="B10" s="60"/>
      <c r="C10" s="77" t="s">
        <v>90</v>
      </c>
      <c r="D10" s="77" t="s">
        <v>16</v>
      </c>
      <c r="E10" s="77" t="s">
        <v>99</v>
      </c>
      <c r="F10" s="133"/>
      <c r="G10" s="133"/>
    </row>
    <row r="11" spans="2:7" x14ac:dyDescent="0.25">
      <c r="B11" s="60" t="s">
        <v>97</v>
      </c>
      <c r="C11" s="128">
        <v>0.12586700105803517</v>
      </c>
      <c r="D11" s="128">
        <v>0.23533152205329788</v>
      </c>
      <c r="E11" s="128">
        <v>3.5606186992063679E-2</v>
      </c>
      <c r="F11" s="128">
        <v>2.0305480682839175E-2</v>
      </c>
      <c r="G11" s="128">
        <v>0.1124682107952148</v>
      </c>
    </row>
    <row r="12" spans="2:7" x14ac:dyDescent="0.25">
      <c r="B12" s="60" t="s">
        <v>98</v>
      </c>
      <c r="C12" s="128">
        <v>0.14906540224930442</v>
      </c>
      <c r="D12" s="128">
        <v>0.12382218625354066</v>
      </c>
      <c r="E12" s="128">
        <v>0.16988012107056888</v>
      </c>
      <c r="F12" s="128">
        <v>0.22434860736747531</v>
      </c>
      <c r="G12" s="128">
        <v>0.15862100425376624</v>
      </c>
    </row>
    <row r="13" spans="2:7" x14ac:dyDescent="0.25">
      <c r="B13" s="60" t="s">
        <v>96</v>
      </c>
      <c r="C13" s="128">
        <v>0.7250675966926603</v>
      </c>
      <c r="D13" s="128">
        <v>0.64084629169316143</v>
      </c>
      <c r="E13" s="128">
        <v>0.79451369193736743</v>
      </c>
      <c r="F13" s="128">
        <v>0.75534591194968559</v>
      </c>
      <c r="G13" s="128">
        <v>0.72891078495101902</v>
      </c>
    </row>
    <row r="15" spans="2:7" x14ac:dyDescent="0.25">
      <c r="B15" s="134" t="s">
        <v>122</v>
      </c>
    </row>
    <row r="16" spans="2:7" x14ac:dyDescent="0.25">
      <c r="B16" s="134" t="s">
        <v>113</v>
      </c>
    </row>
    <row r="17" spans="2:2" x14ac:dyDescent="0.25">
      <c r="B17" s="134" t="s">
        <v>123</v>
      </c>
    </row>
  </sheetData>
  <mergeCells count="3">
    <mergeCell ref="C9:E9"/>
    <mergeCell ref="F9:F10"/>
    <mergeCell ref="G9:G1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13"/>
  <sheetViews>
    <sheetView zoomScale="85" zoomScaleNormal="85" workbookViewId="0">
      <selection activeCell="H35" sqref="H35"/>
    </sheetView>
  </sheetViews>
  <sheetFormatPr baseColWidth="10" defaultColWidth="11.42578125" defaultRowHeight="15" x14ac:dyDescent="0.25"/>
  <cols>
    <col min="1" max="1" width="4.28515625" style="2" customWidth="1"/>
    <col min="2" max="4" width="11.42578125" style="2"/>
    <col min="5" max="5" width="18.28515625" style="2" customWidth="1"/>
    <col min="6" max="9" width="11.42578125" style="2"/>
    <col min="10" max="10" width="16.140625" style="2" customWidth="1"/>
    <col min="11" max="16384" width="11.42578125" style="2"/>
  </cols>
  <sheetData>
    <row r="2" spans="2:14" ht="16.5" customHeight="1" x14ac:dyDescent="0.25">
      <c r="B2" s="85" t="s">
        <v>124</v>
      </c>
      <c r="C2" s="10"/>
      <c r="D2" s="10"/>
      <c r="E2" s="10"/>
      <c r="F2" s="10"/>
      <c r="H2" s="10"/>
      <c r="I2" s="10"/>
      <c r="J2" s="10"/>
      <c r="K2" s="10"/>
      <c r="L2" s="10"/>
      <c r="M2" s="10"/>
      <c r="N2" s="10"/>
    </row>
    <row r="4" spans="2:14" x14ac:dyDescent="0.25">
      <c r="C4" s="135" t="s">
        <v>126</v>
      </c>
      <c r="D4" s="136"/>
      <c r="E4" s="136"/>
      <c r="J4" s="137"/>
    </row>
    <row r="5" spans="2:14" x14ac:dyDescent="0.25">
      <c r="J5" s="137"/>
    </row>
    <row r="6" spans="2:14" x14ac:dyDescent="0.25">
      <c r="J6" s="137"/>
    </row>
    <row r="25" spans="2:5" x14ac:dyDescent="0.25">
      <c r="B25" s="84" t="s">
        <v>127</v>
      </c>
    </row>
    <row r="26" spans="2:5" x14ac:dyDescent="0.25">
      <c r="B26" s="84" t="s">
        <v>113</v>
      </c>
    </row>
    <row r="27" spans="2:5" x14ac:dyDescent="0.25">
      <c r="B27" s="84" t="s">
        <v>128</v>
      </c>
    </row>
    <row r="30" spans="2:5" x14ac:dyDescent="0.25">
      <c r="B30" s="60"/>
      <c r="C30" s="60" t="s">
        <v>0</v>
      </c>
      <c r="D30" s="60" t="s">
        <v>1</v>
      </c>
      <c r="E30" s="60" t="s">
        <v>2</v>
      </c>
    </row>
    <row r="31" spans="2:5" x14ac:dyDescent="0.25">
      <c r="B31" s="60" t="s">
        <v>69</v>
      </c>
      <c r="C31" s="70">
        <v>0.16899194894189917</v>
      </c>
      <c r="D31" s="70">
        <v>0.43039309725855757</v>
      </c>
      <c r="E31" s="70">
        <v>0.29693730380928146</v>
      </c>
    </row>
    <row r="32" spans="2:5" x14ac:dyDescent="0.25">
      <c r="B32" s="60" t="s">
        <v>70</v>
      </c>
      <c r="C32" s="70">
        <v>0.45004580983193515</v>
      </c>
      <c r="D32" s="70">
        <v>1.2436993720491472</v>
      </c>
      <c r="E32" s="70">
        <v>0.83736671073377689</v>
      </c>
    </row>
    <row r="33" spans="1:10" x14ac:dyDescent="0.25">
      <c r="B33" s="60" t="s">
        <v>71</v>
      </c>
      <c r="C33" s="70">
        <v>0.54832529884457937</v>
      </c>
      <c r="D33" s="70">
        <v>1.7094286291957201</v>
      </c>
      <c r="E33" s="70">
        <v>1.116088340143385</v>
      </c>
      <c r="H33" s="11"/>
      <c r="I33" s="11"/>
      <c r="J33" s="11"/>
    </row>
    <row r="34" spans="1:10" x14ac:dyDescent="0.25">
      <c r="B34" s="60" t="s">
        <v>72</v>
      </c>
      <c r="C34" s="70">
        <v>0.43744132024087151</v>
      </c>
      <c r="D34" s="70">
        <v>2.6621361879188834</v>
      </c>
      <c r="E34" s="70">
        <v>1.5226904047795247</v>
      </c>
    </row>
    <row r="35" spans="1:10" x14ac:dyDescent="0.25">
      <c r="B35" s="60" t="s">
        <v>73</v>
      </c>
      <c r="C35" s="70">
        <v>0.31843761403380466</v>
      </c>
      <c r="D35" s="70">
        <v>4.8636495725188507</v>
      </c>
      <c r="E35" s="70">
        <v>2.5284390685324407</v>
      </c>
    </row>
    <row r="36" spans="1:10" x14ac:dyDescent="0.25">
      <c r="B36" s="60" t="s">
        <v>74</v>
      </c>
      <c r="C36" s="70">
        <v>0.20702618646001689</v>
      </c>
      <c r="D36" s="70">
        <v>3.7376128564920954</v>
      </c>
      <c r="E36" s="70">
        <v>1.9224861331843239</v>
      </c>
    </row>
    <row r="37" spans="1:10" x14ac:dyDescent="0.25">
      <c r="B37" s="60" t="s">
        <v>75</v>
      </c>
      <c r="C37" s="70">
        <v>0.15681331374998064</v>
      </c>
      <c r="D37" s="70">
        <v>2.4256004233472246</v>
      </c>
      <c r="E37" s="70">
        <v>1.2673628196387952</v>
      </c>
    </row>
    <row r="38" spans="1:10" x14ac:dyDescent="0.25">
      <c r="B38" s="60" t="s">
        <v>76</v>
      </c>
      <c r="C38" s="70">
        <v>0.1058935143464101</v>
      </c>
      <c r="D38" s="70">
        <v>1.5023631420242489</v>
      </c>
      <c r="E38" s="70">
        <v>0.80865022241235951</v>
      </c>
    </row>
    <row r="39" spans="1:10" x14ac:dyDescent="0.25">
      <c r="B39" s="60" t="s">
        <v>77</v>
      </c>
      <c r="C39" s="70">
        <v>7.4404574875887641E-2</v>
      </c>
      <c r="D39" s="70">
        <v>1.0568414944982076</v>
      </c>
      <c r="E39" s="70">
        <v>0.57600851931609265</v>
      </c>
    </row>
    <row r="40" spans="1:10" x14ac:dyDescent="0.25">
      <c r="B40" s="60" t="s">
        <v>78</v>
      </c>
      <c r="C40" s="70">
        <v>5.2489833160820017E-2</v>
      </c>
      <c r="D40" s="70">
        <v>0.79378222427400846</v>
      </c>
      <c r="E40" s="70">
        <v>0.43401744450147756</v>
      </c>
    </row>
    <row r="41" spans="1:10" x14ac:dyDescent="0.25">
      <c r="B41" s="60" t="s">
        <v>79</v>
      </c>
      <c r="C41" s="70">
        <v>3.0844250511219359E-2</v>
      </c>
      <c r="D41" s="70">
        <v>0.58720312977882172</v>
      </c>
      <c r="E41" s="70">
        <v>0.31490015542150745</v>
      </c>
    </row>
    <row r="42" spans="1:10" x14ac:dyDescent="0.25">
      <c r="B42" s="60" t="s">
        <v>80</v>
      </c>
      <c r="C42" s="70">
        <v>2.6234042323942639E-2</v>
      </c>
      <c r="D42" s="70">
        <v>0.41444083879898158</v>
      </c>
      <c r="E42" s="70">
        <v>0.22264864400726828</v>
      </c>
    </row>
    <row r="43" spans="1:10" x14ac:dyDescent="0.25">
      <c r="B43" s="60" t="s">
        <v>81</v>
      </c>
      <c r="C43" s="70">
        <v>2.0065440698642162E-2</v>
      </c>
      <c r="D43" s="70">
        <v>0.27679837139974195</v>
      </c>
      <c r="E43" s="70">
        <v>0.15041310847995432</v>
      </c>
    </row>
    <row r="44" spans="1:10" x14ac:dyDescent="0.25">
      <c r="B44" s="60" t="s">
        <v>82</v>
      </c>
      <c r="C44" s="70">
        <v>1.1584720217422028E-2</v>
      </c>
      <c r="D44" s="70">
        <v>0.14211374011783157</v>
      </c>
      <c r="E44" s="70">
        <v>7.8641170703392327E-2</v>
      </c>
    </row>
    <row r="45" spans="1:10" x14ac:dyDescent="0.25">
      <c r="B45" s="60" t="s">
        <v>83</v>
      </c>
      <c r="C45" s="70">
        <v>7.0041359422739124E-3</v>
      </c>
      <c r="D45" s="70">
        <v>8.264622182796913E-2</v>
      </c>
      <c r="E45" s="70">
        <v>4.6447296563833791E-2</v>
      </c>
    </row>
    <row r="46" spans="1:10" x14ac:dyDescent="0.25">
      <c r="B46" s="60" t="s">
        <v>84</v>
      </c>
      <c r="C46" s="70">
        <v>4.3791824613742423E-3</v>
      </c>
      <c r="D46" s="70">
        <v>5.7269634099976423E-2</v>
      </c>
      <c r="E46" s="70">
        <v>3.2524780937917365E-2</v>
      </c>
    </row>
    <row r="47" spans="1:10" x14ac:dyDescent="0.25">
      <c r="A47" s="3"/>
      <c r="B47" s="60" t="s">
        <v>85</v>
      </c>
      <c r="C47" s="70">
        <v>3.5089935504698543E-3</v>
      </c>
      <c r="D47" s="70">
        <v>4.3044378754495884E-2</v>
      </c>
      <c r="E47" s="70">
        <v>2.4812356553563675E-2</v>
      </c>
    </row>
    <row r="48" spans="1:10" x14ac:dyDescent="0.25">
      <c r="B48" s="60" t="s">
        <v>86</v>
      </c>
      <c r="C48" s="70">
        <v>1.9157682671377926E-3</v>
      </c>
      <c r="D48" s="70">
        <v>3.2010419391511939E-2</v>
      </c>
      <c r="E48" s="70">
        <v>2.0125239516830828E-2</v>
      </c>
    </row>
    <row r="49" spans="2:5" x14ac:dyDescent="0.25">
      <c r="B49" s="60" t="s">
        <v>46</v>
      </c>
      <c r="C49" s="70">
        <v>0.13067365575227322</v>
      </c>
      <c r="D49" s="70">
        <v>0.98793938967001693</v>
      </c>
      <c r="E49" s="70">
        <v>0.57319449960276425</v>
      </c>
    </row>
    <row r="58" spans="2:5" x14ac:dyDescent="0.25">
      <c r="E58" s="3"/>
    </row>
    <row r="69" spans="1:4" x14ac:dyDescent="0.25">
      <c r="A69" s="3"/>
    </row>
    <row r="70" spans="1:4" x14ac:dyDescent="0.25">
      <c r="A70" s="3"/>
    </row>
    <row r="71" spans="1:4" x14ac:dyDescent="0.25">
      <c r="A71" s="13"/>
      <c r="B71" s="12"/>
      <c r="C71" s="12"/>
      <c r="D71" s="12"/>
    </row>
    <row r="72" spans="1:4" x14ac:dyDescent="0.25">
      <c r="A72" s="13"/>
      <c r="B72" s="12"/>
      <c r="C72" s="12"/>
      <c r="D72" s="12"/>
    </row>
    <row r="73" spans="1:4" x14ac:dyDescent="0.25">
      <c r="A73" s="13"/>
      <c r="B73" s="12"/>
      <c r="C73" s="12"/>
      <c r="D73" s="12"/>
    </row>
    <row r="74" spans="1:4" x14ac:dyDescent="0.25">
      <c r="A74" s="13"/>
      <c r="B74" s="12"/>
      <c r="C74" s="12"/>
      <c r="D74" s="12"/>
    </row>
    <row r="75" spans="1:4" x14ac:dyDescent="0.25">
      <c r="A75" s="13"/>
      <c r="B75" s="12"/>
      <c r="C75" s="12"/>
      <c r="D75" s="12"/>
    </row>
    <row r="76" spans="1:4" x14ac:dyDescent="0.25">
      <c r="A76" s="13"/>
      <c r="B76" s="12"/>
      <c r="C76" s="12"/>
      <c r="D76" s="12"/>
    </row>
    <row r="77" spans="1:4" x14ac:dyDescent="0.25">
      <c r="A77" s="13"/>
      <c r="B77" s="12"/>
      <c r="C77" s="12"/>
      <c r="D77" s="12"/>
    </row>
    <row r="78" spans="1:4" x14ac:dyDescent="0.25">
      <c r="A78" s="13"/>
      <c r="B78" s="12"/>
      <c r="C78" s="12"/>
      <c r="D78" s="12"/>
    </row>
    <row r="79" spans="1:4" x14ac:dyDescent="0.25">
      <c r="A79" s="13"/>
      <c r="B79" s="12"/>
      <c r="C79" s="12"/>
      <c r="D79" s="12"/>
    </row>
    <row r="80" spans="1:4" x14ac:dyDescent="0.25">
      <c r="A80" s="13"/>
      <c r="B80" s="12"/>
      <c r="C80" s="12"/>
      <c r="D80" s="12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8"/>
  <sheetViews>
    <sheetView topLeftCell="A13" zoomScale="130" zoomScaleNormal="130" workbookViewId="0">
      <selection activeCell="D31" sqref="D31"/>
    </sheetView>
  </sheetViews>
  <sheetFormatPr baseColWidth="10" defaultColWidth="11.42578125" defaultRowHeight="15" x14ac:dyDescent="0.25"/>
  <cols>
    <col min="1" max="1" width="11.42578125" style="2"/>
    <col min="2" max="2" width="15.28515625" style="2" customWidth="1"/>
    <col min="3" max="10" width="11.42578125" style="2"/>
    <col min="11" max="11" width="14.140625" style="2" customWidth="1"/>
    <col min="12" max="13" width="11.42578125" style="2"/>
    <col min="14" max="16" width="12.5703125" style="2" bestFit="1" customWidth="1"/>
    <col min="17" max="16384" width="11.42578125" style="2"/>
  </cols>
  <sheetData>
    <row r="1" spans="2:15" ht="16.5" customHeight="1" x14ac:dyDescent="0.25">
      <c r="C1" s="10"/>
      <c r="D1" s="10"/>
      <c r="E1" s="10"/>
      <c r="F1" s="10"/>
      <c r="G1" s="10"/>
      <c r="I1" s="10"/>
      <c r="J1" s="10"/>
      <c r="K1" s="10"/>
      <c r="L1" s="10"/>
      <c r="M1" s="10"/>
      <c r="N1" s="10"/>
      <c r="O1" s="10"/>
    </row>
    <row r="2" spans="2:15" ht="16.5" customHeight="1" x14ac:dyDescent="0.25">
      <c r="B2" s="85" t="s">
        <v>124</v>
      </c>
      <c r="C2" s="10"/>
      <c r="D2" s="10"/>
      <c r="E2" s="10"/>
      <c r="F2" s="10"/>
      <c r="G2" s="10"/>
      <c r="H2" s="71"/>
      <c r="I2" s="10"/>
      <c r="J2" s="10"/>
      <c r="K2" s="10"/>
      <c r="L2" s="10"/>
      <c r="M2" s="10"/>
      <c r="N2" s="10"/>
      <c r="O2" s="10"/>
    </row>
    <row r="3" spans="2:15" ht="16.5" customHeight="1" x14ac:dyDescent="0.25">
      <c r="C3" s="10"/>
      <c r="D3" s="10"/>
      <c r="E3" s="10"/>
      <c r="F3" s="10"/>
      <c r="G3" s="10"/>
      <c r="H3" s="71"/>
      <c r="I3" s="10"/>
      <c r="J3" s="10"/>
      <c r="K3" s="10"/>
      <c r="L3" s="10"/>
      <c r="M3" s="10"/>
      <c r="N3" s="10"/>
      <c r="O3" s="10"/>
    </row>
    <row r="4" spans="2:15" ht="16.5" customHeight="1" x14ac:dyDescent="0.25">
      <c r="B4" s="86" t="s">
        <v>125</v>
      </c>
      <c r="C4" s="10"/>
      <c r="D4" s="10"/>
      <c r="E4" s="10"/>
      <c r="F4" s="10"/>
      <c r="G4" s="10"/>
      <c r="H4" s="71"/>
      <c r="I4" s="10"/>
      <c r="J4" s="10"/>
      <c r="K4" s="10"/>
      <c r="L4" s="10"/>
      <c r="M4" s="10"/>
      <c r="N4" s="10"/>
      <c r="O4" s="10"/>
    </row>
    <row r="5" spans="2:15" ht="16.5" customHeight="1" x14ac:dyDescent="0.25">
      <c r="C5" s="10"/>
      <c r="D5" s="10"/>
      <c r="E5" s="10"/>
      <c r="F5" s="10"/>
      <c r="G5" s="10"/>
      <c r="H5" s="71"/>
      <c r="I5" s="10"/>
      <c r="J5" s="10"/>
      <c r="K5" s="10"/>
      <c r="L5" s="10"/>
      <c r="M5" s="10"/>
      <c r="N5" s="10"/>
      <c r="O5" s="10"/>
    </row>
    <row r="6" spans="2:15" ht="16.5" customHeight="1" x14ac:dyDescent="0.25">
      <c r="C6" s="10"/>
      <c r="D6" s="10"/>
      <c r="E6" s="10"/>
      <c r="F6" s="10"/>
      <c r="G6" s="10"/>
      <c r="H6" s="71"/>
      <c r="I6" s="10"/>
      <c r="J6" s="10"/>
      <c r="K6" s="10"/>
      <c r="L6" s="10"/>
      <c r="M6" s="10"/>
      <c r="N6" s="10"/>
      <c r="O6" s="10"/>
    </row>
    <row r="7" spans="2:15" ht="16.5" customHeight="1" x14ac:dyDescent="0.25">
      <c r="C7" s="10"/>
      <c r="D7" s="10"/>
      <c r="E7" s="10"/>
      <c r="F7" s="10"/>
      <c r="G7" s="10"/>
      <c r="H7" s="71"/>
      <c r="I7" s="10"/>
      <c r="J7" s="10"/>
      <c r="K7" s="10"/>
      <c r="L7" s="10"/>
      <c r="M7" s="10"/>
      <c r="N7" s="10"/>
      <c r="O7" s="10"/>
    </row>
    <row r="8" spans="2:15" ht="16.5" customHeight="1" x14ac:dyDescent="0.25">
      <c r="C8" s="10"/>
      <c r="D8" s="10"/>
      <c r="E8" s="10"/>
      <c r="F8" s="10"/>
      <c r="G8" s="10"/>
      <c r="H8" s="71"/>
      <c r="I8" s="10"/>
      <c r="J8" s="10"/>
      <c r="K8" s="10"/>
      <c r="L8" s="10"/>
      <c r="M8" s="10"/>
      <c r="N8" s="10"/>
      <c r="O8" s="10"/>
    </row>
    <row r="9" spans="2:15" ht="16.5" customHeight="1" x14ac:dyDescent="0.25">
      <c r="C9" s="10"/>
      <c r="D9" s="10"/>
      <c r="E9" s="10"/>
      <c r="F9" s="10"/>
      <c r="G9" s="10"/>
      <c r="H9" s="71"/>
      <c r="I9" s="10"/>
      <c r="J9" s="10"/>
      <c r="K9" s="10"/>
      <c r="L9" s="10"/>
      <c r="M9" s="10"/>
      <c r="N9" s="10"/>
      <c r="O9" s="10"/>
    </row>
    <row r="10" spans="2:15" ht="16.5" customHeight="1" x14ac:dyDescent="0.25">
      <c r="C10" s="10"/>
      <c r="D10" s="10"/>
      <c r="E10" s="10"/>
      <c r="F10" s="10"/>
      <c r="G10" s="10"/>
      <c r="H10" s="71"/>
      <c r="I10" s="10"/>
      <c r="J10" s="10"/>
      <c r="K10" s="10"/>
      <c r="L10" s="10"/>
      <c r="M10" s="10"/>
      <c r="N10" s="10"/>
      <c r="O10" s="10"/>
    </row>
    <row r="11" spans="2:15" ht="16.5" customHeight="1" x14ac:dyDescent="0.25">
      <c r="C11" s="10"/>
      <c r="D11" s="10"/>
      <c r="E11" s="10"/>
      <c r="F11" s="10"/>
      <c r="G11" s="10"/>
      <c r="H11" s="71"/>
      <c r="I11" s="10"/>
      <c r="J11" s="10"/>
      <c r="K11" s="10"/>
      <c r="L11" s="10"/>
      <c r="M11" s="10"/>
      <c r="N11" s="10"/>
      <c r="O11" s="10"/>
    </row>
    <row r="12" spans="2:15" ht="16.5" customHeight="1" x14ac:dyDescent="0.25">
      <c r="C12" s="10"/>
      <c r="D12" s="10"/>
      <c r="E12" s="10"/>
      <c r="F12" s="10"/>
      <c r="G12" s="10"/>
      <c r="H12" s="71"/>
      <c r="I12" s="10"/>
      <c r="J12" s="10"/>
      <c r="K12" s="10"/>
      <c r="L12" s="10"/>
      <c r="M12" s="10"/>
      <c r="N12" s="10"/>
      <c r="O12" s="10"/>
    </row>
    <row r="13" spans="2:15" ht="16.5" customHeight="1" x14ac:dyDescent="0.25">
      <c r="C13" s="10"/>
      <c r="D13" s="10"/>
      <c r="E13" s="10"/>
      <c r="F13" s="10"/>
      <c r="G13" s="10"/>
      <c r="H13" s="71"/>
      <c r="I13" s="10"/>
      <c r="J13" s="10"/>
      <c r="K13" s="10"/>
      <c r="L13" s="10"/>
      <c r="M13" s="10"/>
      <c r="N13" s="10"/>
      <c r="O13" s="10"/>
    </row>
    <row r="14" spans="2:15" ht="16.5" customHeight="1" x14ac:dyDescent="0.25">
      <c r="C14" s="10"/>
      <c r="D14" s="10"/>
      <c r="E14" s="10"/>
      <c r="F14" s="10"/>
      <c r="G14" s="10"/>
      <c r="H14" s="71"/>
      <c r="I14" s="10"/>
      <c r="J14" s="10"/>
      <c r="K14" s="10"/>
      <c r="L14" s="10"/>
      <c r="M14" s="10"/>
      <c r="N14" s="10"/>
      <c r="O14" s="10"/>
    </row>
    <row r="15" spans="2:15" ht="16.5" customHeight="1" x14ac:dyDescent="0.25">
      <c r="C15" s="10"/>
      <c r="D15" s="10"/>
      <c r="E15" s="10"/>
      <c r="F15" s="10"/>
      <c r="G15" s="10"/>
      <c r="H15" s="71"/>
      <c r="I15" s="10"/>
      <c r="J15" s="10"/>
      <c r="K15" s="10"/>
      <c r="L15" s="10"/>
      <c r="M15" s="10"/>
      <c r="N15" s="10"/>
      <c r="O15" s="10"/>
    </row>
    <row r="16" spans="2:15" ht="16.5" customHeight="1" x14ac:dyDescent="0.25">
      <c r="C16" s="10"/>
      <c r="D16" s="10"/>
      <c r="E16" s="10"/>
      <c r="F16" s="10"/>
      <c r="G16" s="10"/>
      <c r="H16" s="71"/>
      <c r="I16" s="10"/>
      <c r="J16" s="10"/>
      <c r="K16" s="10"/>
      <c r="L16" s="10"/>
      <c r="M16" s="10"/>
      <c r="N16" s="10"/>
      <c r="O16" s="10"/>
    </row>
    <row r="17" spans="1:15" ht="16.5" customHeight="1" x14ac:dyDescent="0.25">
      <c r="C17" s="10"/>
      <c r="D17" s="10"/>
      <c r="E17" s="10"/>
      <c r="F17" s="10"/>
      <c r="G17" s="10"/>
      <c r="H17" s="71"/>
      <c r="I17" s="10"/>
      <c r="J17" s="10"/>
      <c r="K17" s="10"/>
      <c r="L17" s="10"/>
      <c r="M17" s="10"/>
      <c r="N17" s="10"/>
      <c r="O17" s="10"/>
    </row>
    <row r="18" spans="1:15" ht="16.5" customHeight="1" x14ac:dyDescent="0.25">
      <c r="C18" s="10"/>
      <c r="D18" s="10"/>
      <c r="E18" s="10"/>
      <c r="F18" s="10"/>
      <c r="G18" s="10"/>
      <c r="H18" s="71"/>
      <c r="I18" s="10"/>
      <c r="J18" s="10"/>
      <c r="K18" s="10"/>
      <c r="L18" s="10"/>
      <c r="M18" s="10"/>
      <c r="N18" s="10"/>
      <c r="O18" s="10"/>
    </row>
    <row r="19" spans="1:15" ht="16.5" customHeight="1" x14ac:dyDescent="0.25">
      <c r="C19" s="10"/>
      <c r="D19" s="10"/>
      <c r="E19" s="10"/>
      <c r="F19" s="10"/>
      <c r="G19" s="10"/>
      <c r="H19" s="71"/>
      <c r="I19" s="10"/>
      <c r="J19" s="10"/>
      <c r="K19" s="10"/>
      <c r="L19" s="10"/>
      <c r="M19" s="10"/>
      <c r="N19" s="10"/>
      <c r="O19" s="10"/>
    </row>
    <row r="20" spans="1:15" ht="16.5" customHeight="1" x14ac:dyDescent="0.25">
      <c r="C20" s="10"/>
      <c r="D20" s="10"/>
      <c r="E20" s="10"/>
      <c r="F20" s="10"/>
      <c r="G20" s="10"/>
      <c r="H20" s="71"/>
      <c r="I20" s="10"/>
      <c r="J20" s="10"/>
      <c r="K20" s="10"/>
      <c r="L20" s="10"/>
      <c r="M20" s="10"/>
      <c r="N20" s="10"/>
      <c r="O20" s="10"/>
    </row>
    <row r="21" spans="1:15" ht="16.5" customHeight="1" x14ac:dyDescent="0.25">
      <c r="B21" s="19" t="s">
        <v>127</v>
      </c>
      <c r="C21" s="10"/>
      <c r="D21" s="10"/>
      <c r="E21" s="10"/>
      <c r="F21" s="10"/>
      <c r="G21" s="10"/>
      <c r="H21" s="71"/>
      <c r="I21" s="10"/>
      <c r="J21" s="10"/>
      <c r="K21" s="10"/>
      <c r="L21" s="10"/>
      <c r="M21" s="10"/>
      <c r="N21" s="10"/>
      <c r="O21" s="10"/>
    </row>
    <row r="22" spans="1:15" x14ac:dyDescent="0.25">
      <c r="B22" s="19" t="s">
        <v>113</v>
      </c>
    </row>
    <row r="23" spans="1:15" x14ac:dyDescent="0.25">
      <c r="B23" s="19" t="s">
        <v>128</v>
      </c>
    </row>
    <row r="24" spans="1:15" x14ac:dyDescent="0.25">
      <c r="A24" s="20"/>
      <c r="B24" s="20"/>
    </row>
    <row r="25" spans="1:15" x14ac:dyDescent="0.25">
      <c r="A25" s="20"/>
      <c r="B25" s="20"/>
    </row>
    <row r="26" spans="1:15" x14ac:dyDescent="0.25">
      <c r="B26" s="60"/>
      <c r="C26" s="60" t="s">
        <v>0</v>
      </c>
      <c r="D26" s="60" t="s">
        <v>1</v>
      </c>
      <c r="E26" s="60" t="s">
        <v>2</v>
      </c>
    </row>
    <row r="27" spans="1:15" x14ac:dyDescent="0.25">
      <c r="B27" s="60" t="s">
        <v>69</v>
      </c>
      <c r="C27" s="70">
        <v>0.26757058582467369</v>
      </c>
      <c r="D27" s="70">
        <v>0.71683218929070336</v>
      </c>
      <c r="E27" s="70">
        <v>0.48746608228254912</v>
      </c>
    </row>
    <row r="28" spans="1:15" x14ac:dyDescent="0.25">
      <c r="B28" s="60" t="s">
        <v>70</v>
      </c>
      <c r="C28" s="70">
        <v>0.70056832822744586</v>
      </c>
      <c r="D28" s="70">
        <v>2.0734580474389182</v>
      </c>
      <c r="E28" s="70">
        <v>1.3705695834329652</v>
      </c>
    </row>
    <row r="29" spans="1:15" x14ac:dyDescent="0.25">
      <c r="B29" s="60" t="s">
        <v>71</v>
      </c>
      <c r="C29" s="70">
        <v>0.78603014914156466</v>
      </c>
      <c r="D29" s="70">
        <v>2.8839305580814574</v>
      </c>
      <c r="E29" s="70">
        <v>1.8118736596941574</v>
      </c>
    </row>
    <row r="30" spans="1:15" x14ac:dyDescent="0.25">
      <c r="B30" s="60" t="s">
        <v>72</v>
      </c>
      <c r="C30" s="70">
        <v>0.85339910646782358</v>
      </c>
      <c r="D30" s="70">
        <v>4.8587464875591806</v>
      </c>
      <c r="E30" s="70">
        <v>2.8072848468190776</v>
      </c>
    </row>
    <row r="31" spans="1:15" x14ac:dyDescent="0.25">
      <c r="B31" s="60" t="s">
        <v>73</v>
      </c>
      <c r="C31" s="70">
        <v>0.57364479274510738</v>
      </c>
      <c r="D31" s="70">
        <v>4.825815820465162</v>
      </c>
      <c r="E31" s="70">
        <v>2.6411620486775402</v>
      </c>
    </row>
    <row r="32" spans="1:15" x14ac:dyDescent="0.25">
      <c r="B32" s="60" t="s">
        <v>74</v>
      </c>
      <c r="C32" s="70">
        <v>0.33288869754650441</v>
      </c>
      <c r="D32" s="70">
        <v>3.6243518608408198</v>
      </c>
      <c r="E32" s="70">
        <v>1.9321620621339777</v>
      </c>
    </row>
    <row r="33" spans="2:8" x14ac:dyDescent="0.25">
      <c r="B33" s="60" t="s">
        <v>75</v>
      </c>
      <c r="C33" s="70">
        <v>0.21274672502385911</v>
      </c>
      <c r="D33" s="70">
        <v>2.4662267563987776</v>
      </c>
      <c r="E33" s="70">
        <v>1.3158035630971276</v>
      </c>
    </row>
    <row r="34" spans="2:8" x14ac:dyDescent="0.25">
      <c r="B34" s="60" t="s">
        <v>76</v>
      </c>
      <c r="C34" s="70">
        <v>0.12318225138255867</v>
      </c>
      <c r="D34" s="70">
        <v>1.4559642803429891</v>
      </c>
      <c r="E34" s="70">
        <v>0.79388893391827398</v>
      </c>
    </row>
    <row r="35" spans="2:8" x14ac:dyDescent="0.25">
      <c r="B35" s="60" t="s">
        <v>77</v>
      </c>
      <c r="C35" s="70">
        <v>9.6524853893043411E-2</v>
      </c>
      <c r="D35" s="70">
        <v>0.89684542693167546</v>
      </c>
      <c r="E35" s="70">
        <v>0.50514544645704329</v>
      </c>
    </row>
    <row r="36" spans="2:8" x14ac:dyDescent="0.25">
      <c r="B36" s="60" t="s">
        <v>78</v>
      </c>
      <c r="C36" s="70">
        <v>6.279157611761646E-2</v>
      </c>
      <c r="D36" s="70">
        <v>0.68923981012137092</v>
      </c>
      <c r="E36" s="70">
        <v>0.38521131388008262</v>
      </c>
    </row>
    <row r="37" spans="2:8" x14ac:dyDescent="0.25">
      <c r="B37" s="60" t="s">
        <v>79</v>
      </c>
      <c r="C37" s="70">
        <v>4.7230258595304636E-2</v>
      </c>
      <c r="D37" s="70">
        <v>0.51466899022313728</v>
      </c>
      <c r="E37" s="70">
        <v>0.28588688267480672</v>
      </c>
    </row>
    <row r="38" spans="2:8" x14ac:dyDescent="0.25">
      <c r="B38" s="60" t="s">
        <v>80</v>
      </c>
      <c r="C38" s="70">
        <v>3.9819528527412933E-2</v>
      </c>
      <c r="D38" s="70">
        <v>0.36137777334569027</v>
      </c>
      <c r="E38" s="70">
        <v>0.2025130597779207</v>
      </c>
    </row>
    <row r="39" spans="2:8" x14ac:dyDescent="0.25">
      <c r="B39" s="60" t="s">
        <v>81</v>
      </c>
      <c r="C39" s="70">
        <v>4.1042946883586243E-2</v>
      </c>
      <c r="D39" s="70">
        <v>0.30288639681920643</v>
      </c>
      <c r="E39" s="70">
        <v>0.17398531204770834</v>
      </c>
    </row>
    <row r="40" spans="2:8" x14ac:dyDescent="0.25">
      <c r="B40" s="60" t="s">
        <v>82</v>
      </c>
      <c r="C40" s="70">
        <v>1.7145385921784603E-2</v>
      </c>
      <c r="D40" s="70">
        <v>0.17194008063638883</v>
      </c>
      <c r="E40" s="70">
        <v>9.6667800090989409E-2</v>
      </c>
    </row>
    <row r="41" spans="2:8" x14ac:dyDescent="0.25">
      <c r="B41" s="60" t="s">
        <v>83</v>
      </c>
      <c r="C41" s="70">
        <v>1.1006499337859006E-2</v>
      </c>
      <c r="D41" s="70">
        <v>0.10284863160813937</v>
      </c>
      <c r="E41" s="70">
        <v>5.8897087395376864E-2</v>
      </c>
      <c r="H41" s="21" t="s">
        <v>12</v>
      </c>
    </row>
    <row r="42" spans="2:8" x14ac:dyDescent="0.25">
      <c r="B42" s="60" t="s">
        <v>84</v>
      </c>
      <c r="C42" s="70">
        <v>6.0213758843895831E-3</v>
      </c>
      <c r="D42" s="70">
        <v>8.4220050147024147E-2</v>
      </c>
      <c r="E42" s="70">
        <v>4.7634718538997083E-2</v>
      </c>
      <c r="H42" s="21" t="s">
        <v>8</v>
      </c>
    </row>
    <row r="43" spans="2:8" x14ac:dyDescent="0.25">
      <c r="B43" s="60" t="s">
        <v>85</v>
      </c>
      <c r="C43" s="70">
        <v>5.848322584116424E-3</v>
      </c>
      <c r="D43" s="70">
        <v>6.4566568131743829E-2</v>
      </c>
      <c r="E43" s="70">
        <v>3.7488234358101641E-2</v>
      </c>
      <c r="H43" s="19" t="s">
        <v>9</v>
      </c>
    </row>
    <row r="44" spans="2:8" x14ac:dyDescent="0.25">
      <c r="B44" s="60" t="s">
        <v>86</v>
      </c>
      <c r="C44" s="70">
        <v>8.0462267219787286E-3</v>
      </c>
      <c r="D44" s="70">
        <v>5.7268640942626826E-2</v>
      </c>
      <c r="E44" s="70">
        <v>3.7829397588027877E-2</v>
      </c>
      <c r="H44" s="22" t="s">
        <v>13</v>
      </c>
    </row>
    <row r="45" spans="2:8" x14ac:dyDescent="0.25">
      <c r="B45" s="60" t="s">
        <v>46</v>
      </c>
      <c r="C45" s="70">
        <v>0.20842585194714411</v>
      </c>
      <c r="D45" s="70">
        <v>1.1981313616730516</v>
      </c>
      <c r="E45" s="70">
        <v>0.71931215009167315</v>
      </c>
      <c r="H45" s="20" t="s">
        <v>7</v>
      </c>
    </row>
    <row r="49" spans="2:16" x14ac:dyDescent="0.25">
      <c r="I49" s="11"/>
      <c r="J49" s="11"/>
      <c r="K49" s="11"/>
    </row>
    <row r="51" spans="2:16" x14ac:dyDescent="0.25">
      <c r="N51" s="23"/>
      <c r="O51" s="23"/>
      <c r="P51" s="23"/>
    </row>
    <row r="52" spans="2:16" x14ac:dyDescent="0.25">
      <c r="N52" s="23"/>
      <c r="O52" s="23"/>
      <c r="P52" s="23"/>
    </row>
    <row r="53" spans="2:16" x14ac:dyDescent="0.25">
      <c r="N53" s="23"/>
      <c r="O53" s="23"/>
      <c r="P53" s="23"/>
    </row>
    <row r="54" spans="2:16" x14ac:dyDescent="0.25">
      <c r="N54" s="23"/>
      <c r="O54" s="23"/>
      <c r="P54" s="23"/>
    </row>
    <row r="55" spans="2:16" x14ac:dyDescent="0.25">
      <c r="N55" s="23"/>
      <c r="O55" s="23"/>
      <c r="P55" s="23"/>
    </row>
    <row r="56" spans="2:16" x14ac:dyDescent="0.25">
      <c r="N56" s="23"/>
      <c r="O56" s="23"/>
      <c r="P56" s="23"/>
    </row>
    <row r="57" spans="2:16" x14ac:dyDescent="0.25">
      <c r="N57" s="23"/>
      <c r="O57" s="23"/>
      <c r="P57" s="23"/>
    </row>
    <row r="58" spans="2:16" x14ac:dyDescent="0.25">
      <c r="N58" s="23"/>
      <c r="O58" s="23"/>
      <c r="P58" s="23"/>
    </row>
    <row r="59" spans="2:16" x14ac:dyDescent="0.25">
      <c r="N59" s="23"/>
      <c r="O59" s="23"/>
      <c r="P59" s="23"/>
    </row>
    <row r="60" spans="2:16" x14ac:dyDescent="0.25">
      <c r="N60" s="23"/>
      <c r="O60" s="23"/>
      <c r="P60" s="23"/>
    </row>
    <row r="61" spans="2:16" x14ac:dyDescent="0.25">
      <c r="N61" s="23"/>
      <c r="O61" s="23"/>
      <c r="P61" s="23"/>
    </row>
    <row r="62" spans="2:16" x14ac:dyDescent="0.25">
      <c r="B62" s="3"/>
      <c r="N62" s="23"/>
      <c r="O62" s="23"/>
      <c r="P62" s="23"/>
    </row>
    <row r="63" spans="2:16" x14ac:dyDescent="0.25">
      <c r="N63" s="23"/>
      <c r="O63" s="23"/>
      <c r="P63" s="23"/>
    </row>
    <row r="64" spans="2:16" x14ac:dyDescent="0.25">
      <c r="N64" s="23"/>
      <c r="O64" s="23"/>
      <c r="P64" s="23"/>
    </row>
    <row r="65" spans="6:16" x14ac:dyDescent="0.25">
      <c r="N65" s="23"/>
      <c r="O65" s="23"/>
      <c r="P65" s="23"/>
    </row>
    <row r="66" spans="6:16" x14ac:dyDescent="0.25">
      <c r="N66" s="23"/>
      <c r="O66" s="23"/>
      <c r="P66" s="23"/>
    </row>
    <row r="67" spans="6:16" x14ac:dyDescent="0.25">
      <c r="N67" s="23"/>
      <c r="O67" s="23"/>
      <c r="P67" s="23"/>
    </row>
    <row r="68" spans="6:16" x14ac:dyDescent="0.25">
      <c r="N68" s="23"/>
      <c r="O68" s="23"/>
      <c r="P68" s="23"/>
    </row>
    <row r="73" spans="6:16" x14ac:dyDescent="0.25">
      <c r="F73" s="3"/>
    </row>
    <row r="84" spans="2:5" x14ac:dyDescent="0.25">
      <c r="B84" s="3"/>
    </row>
    <row r="85" spans="2:5" x14ac:dyDescent="0.25">
      <c r="B85" s="3"/>
    </row>
    <row r="86" spans="2:5" x14ac:dyDescent="0.25">
      <c r="B86" s="13"/>
      <c r="C86" s="12"/>
      <c r="D86" s="12"/>
      <c r="E86" s="12"/>
    </row>
    <row r="87" spans="2:5" x14ac:dyDescent="0.25">
      <c r="B87" s="13"/>
      <c r="C87" s="12"/>
      <c r="D87" s="12"/>
      <c r="E87" s="12"/>
    </row>
    <row r="88" spans="2:5" x14ac:dyDescent="0.25">
      <c r="B88" s="13"/>
      <c r="C88" s="12"/>
      <c r="D88" s="12"/>
      <c r="E88" s="12"/>
    </row>
    <row r="89" spans="2:5" x14ac:dyDescent="0.25">
      <c r="B89" s="13"/>
      <c r="C89" s="12"/>
      <c r="D89" s="12"/>
      <c r="E89" s="12"/>
    </row>
    <row r="90" spans="2:5" x14ac:dyDescent="0.25">
      <c r="B90" s="13"/>
      <c r="C90" s="12"/>
      <c r="D90" s="12"/>
      <c r="E90" s="12"/>
    </row>
    <row r="91" spans="2:5" x14ac:dyDescent="0.25">
      <c r="B91" s="13"/>
      <c r="C91" s="12"/>
      <c r="D91" s="12"/>
      <c r="E91" s="12"/>
    </row>
    <row r="92" spans="2:5" x14ac:dyDescent="0.25">
      <c r="B92" s="13"/>
      <c r="C92" s="12"/>
      <c r="D92" s="12"/>
      <c r="E92" s="12"/>
    </row>
    <row r="93" spans="2:5" x14ac:dyDescent="0.25">
      <c r="B93" s="13"/>
      <c r="C93" s="12"/>
      <c r="D93" s="12"/>
      <c r="E93" s="12"/>
    </row>
    <row r="94" spans="2:5" x14ac:dyDescent="0.25">
      <c r="B94" s="13"/>
      <c r="C94" s="12"/>
      <c r="D94" s="12"/>
      <c r="E94" s="12"/>
    </row>
    <row r="95" spans="2:5" x14ac:dyDescent="0.25">
      <c r="B95" s="13"/>
      <c r="C95" s="12"/>
      <c r="D95" s="12"/>
      <c r="E95" s="12"/>
    </row>
    <row r="96" spans="2:5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1"/>
  <sheetViews>
    <sheetView zoomScale="85" zoomScaleNormal="85" workbookViewId="0">
      <selection activeCell="M23" sqref="M23"/>
    </sheetView>
  </sheetViews>
  <sheetFormatPr baseColWidth="10" defaultRowHeight="15" x14ac:dyDescent="0.25"/>
  <cols>
    <col min="1" max="1" width="11.42578125" style="2"/>
    <col min="2" max="2" width="28.5703125" style="2" customWidth="1"/>
    <col min="3" max="3" width="29.42578125" style="2" customWidth="1"/>
    <col min="4" max="4" width="20" style="2" customWidth="1"/>
    <col min="5" max="5" width="18.85546875" style="2" customWidth="1"/>
    <col min="6" max="6" width="22.7109375" style="2" customWidth="1"/>
    <col min="7" max="16384" width="11.42578125" style="2"/>
  </cols>
  <sheetData>
    <row r="2" spans="2:6" ht="15.75" x14ac:dyDescent="0.25">
      <c r="B2" s="89" t="s">
        <v>129</v>
      </c>
    </row>
    <row r="5" spans="2:6" x14ac:dyDescent="0.25">
      <c r="D5" s="129" t="s">
        <v>4</v>
      </c>
      <c r="E5" s="131"/>
      <c r="F5" s="66" t="s">
        <v>33</v>
      </c>
    </row>
    <row r="6" spans="2:6" ht="60" x14ac:dyDescent="0.25">
      <c r="B6" s="67" t="s">
        <v>55</v>
      </c>
      <c r="C6" s="67" t="s">
        <v>56</v>
      </c>
      <c r="D6" s="67" t="s">
        <v>57</v>
      </c>
      <c r="E6" s="67" t="s">
        <v>58</v>
      </c>
      <c r="F6" s="67" t="s">
        <v>57</v>
      </c>
    </row>
    <row r="7" spans="2:6" x14ac:dyDescent="0.25">
      <c r="B7" s="68" t="s">
        <v>59</v>
      </c>
      <c r="C7" s="69" t="s">
        <v>68</v>
      </c>
      <c r="D7" s="68">
        <v>0.9</v>
      </c>
      <c r="E7" s="68">
        <v>0.8</v>
      </c>
      <c r="F7" s="88">
        <v>0.92798097112321198</v>
      </c>
    </row>
    <row r="8" spans="2:6" x14ac:dyDescent="0.25">
      <c r="B8" s="68" t="s">
        <v>60</v>
      </c>
      <c r="C8" s="69" t="s">
        <v>68</v>
      </c>
      <c r="D8" s="68">
        <v>1.1000000000000001</v>
      </c>
      <c r="E8" s="68">
        <v>1</v>
      </c>
      <c r="F8" s="88">
        <v>1.14322850738382</v>
      </c>
    </row>
    <row r="9" spans="2:6" x14ac:dyDescent="0.25">
      <c r="B9" s="68" t="s">
        <v>61</v>
      </c>
      <c r="C9" s="69" t="s">
        <v>68</v>
      </c>
      <c r="D9" s="68">
        <v>1.3</v>
      </c>
      <c r="E9" s="68">
        <v>1.1000000000000001</v>
      </c>
      <c r="F9" s="88">
        <v>1.2422566443530401</v>
      </c>
    </row>
    <row r="10" spans="2:6" x14ac:dyDescent="0.25">
      <c r="B10" s="68" t="s">
        <v>62</v>
      </c>
      <c r="C10" s="69" t="s">
        <v>68</v>
      </c>
      <c r="D10" s="68">
        <v>1.4</v>
      </c>
      <c r="E10" s="68">
        <v>1.2</v>
      </c>
      <c r="F10" s="88">
        <v>1.40256656399916</v>
      </c>
    </row>
    <row r="11" spans="2:6" x14ac:dyDescent="0.25">
      <c r="B11" s="68" t="s">
        <v>63</v>
      </c>
      <c r="C11" s="69" t="s">
        <v>68</v>
      </c>
      <c r="D11" s="68">
        <v>1.4</v>
      </c>
      <c r="E11" s="68">
        <v>1.2</v>
      </c>
      <c r="F11" s="88">
        <v>1.4133977396558099</v>
      </c>
    </row>
    <row r="12" spans="2:6" x14ac:dyDescent="0.25">
      <c r="B12" s="68" t="s">
        <v>64</v>
      </c>
      <c r="C12" s="69" t="s">
        <v>68</v>
      </c>
      <c r="D12" s="68">
        <v>1.4</v>
      </c>
      <c r="E12" s="68">
        <v>1.2</v>
      </c>
      <c r="F12" s="88">
        <v>1.40805178054548</v>
      </c>
    </row>
    <row r="13" spans="2:6" x14ac:dyDescent="0.25">
      <c r="B13" s="68" t="s">
        <v>65</v>
      </c>
      <c r="C13" s="69" t="s">
        <v>68</v>
      </c>
      <c r="D13" s="68">
        <v>1.4</v>
      </c>
      <c r="E13" s="68">
        <v>1.3</v>
      </c>
      <c r="F13" s="88">
        <v>1.3660156378941899</v>
      </c>
    </row>
    <row r="14" spans="2:6" x14ac:dyDescent="0.25">
      <c r="B14" s="68" t="s">
        <v>66</v>
      </c>
      <c r="C14" s="69" t="s">
        <v>68</v>
      </c>
      <c r="D14" s="68">
        <v>1.3</v>
      </c>
      <c r="E14" s="68">
        <v>1.1000000000000001</v>
      </c>
      <c r="F14" s="88">
        <v>1.33376049861665</v>
      </c>
    </row>
    <row r="15" spans="2:6" x14ac:dyDescent="0.25">
      <c r="B15" s="68" t="s">
        <v>67</v>
      </c>
      <c r="C15" s="69" t="s">
        <v>68</v>
      </c>
      <c r="D15" s="68">
        <v>1.3</v>
      </c>
      <c r="E15" s="68">
        <v>1.1000000000000001</v>
      </c>
      <c r="F15" s="15"/>
    </row>
    <row r="16" spans="2:6" x14ac:dyDescent="0.25">
      <c r="B16" s="68" t="s">
        <v>4</v>
      </c>
      <c r="C16" s="69" t="s">
        <v>68</v>
      </c>
      <c r="D16" s="68">
        <v>1.3</v>
      </c>
      <c r="E16" s="68">
        <v>1.1000000000000001</v>
      </c>
      <c r="F16" s="87">
        <v>1.24</v>
      </c>
    </row>
    <row r="19" spans="2:2" x14ac:dyDescent="0.25">
      <c r="B19" s="138" t="s">
        <v>130</v>
      </c>
    </row>
    <row r="20" spans="2:2" x14ac:dyDescent="0.25">
      <c r="B20" s="138" t="s">
        <v>120</v>
      </c>
    </row>
    <row r="21" spans="2:2" x14ac:dyDescent="0.25">
      <c r="B21" s="138" t="s">
        <v>131</v>
      </c>
    </row>
  </sheetData>
  <mergeCells count="1">
    <mergeCell ref="D5:E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6</vt:i4>
      </vt:variant>
    </vt:vector>
  </HeadingPairs>
  <TitlesOfParts>
    <vt:vector size="17" baseType="lpstr">
      <vt:lpstr>Fig 1</vt:lpstr>
      <vt:lpstr>Fig 2_</vt:lpstr>
      <vt:lpstr>Fig 3</vt:lpstr>
      <vt:lpstr>Fig 4_</vt:lpstr>
      <vt:lpstr>Fig 5</vt:lpstr>
      <vt:lpstr>Fig 6_</vt:lpstr>
      <vt:lpstr>Fig 7 a</vt:lpstr>
      <vt:lpstr> Fig 7 b </vt:lpstr>
      <vt:lpstr>Fig 8</vt:lpstr>
      <vt:lpstr>Fig 9</vt:lpstr>
      <vt:lpstr>Fig 10</vt:lpstr>
      <vt:lpstr>'Fig 4_'!abscisses</vt:lpstr>
      <vt:lpstr>'Fig 4_'!abscisses_evol_trim_t</vt:lpstr>
      <vt:lpstr>'Fig 4_'!abscisses_trim</vt:lpstr>
      <vt:lpstr>'Fig 4_'!ordonnees_cvs</vt:lpstr>
      <vt:lpstr>'Fig 4_'!ordonnees_cvs_trim</vt:lpstr>
      <vt:lpstr>'Fig 4_'!Print_Area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PLANTEVIGNES Sylvie</dc:creator>
  <cp:lastModifiedBy>PORTELA Mickael</cp:lastModifiedBy>
  <dcterms:created xsi:type="dcterms:W3CDTF">2018-12-06T14:39:46Z</dcterms:created>
  <dcterms:modified xsi:type="dcterms:W3CDTF">2023-09-28T10:56:10Z</dcterms:modified>
</cp:coreProperties>
</file>